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r\Desktop\Гриша\ГАЗЕТА\2019 ГОД\ноябрь надо опубликовать  2019\ноябрь 2 часть\"/>
    </mc:Choice>
  </mc:AlternateContent>
  <bookViews>
    <workbookView xWindow="0" yWindow="0" windowWidth="14370" windowHeight="11655"/>
  </bookViews>
  <sheets>
    <sheet name="Sheet1" sheetId="2" r:id="rId1"/>
  </sheets>
  <definedNames>
    <definedName name="_xlnm.Print_Titles" localSheetId="0">Sheet1!$13:$13</definedName>
    <definedName name="_xlnm.Print_Area" localSheetId="0">Sheet1!$A$1:$H$134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2" l="1"/>
  <c r="G115" i="2" l="1"/>
  <c r="G50" i="2" l="1"/>
  <c r="G132" i="2" l="1"/>
  <c r="G131" i="2" s="1"/>
  <c r="G130" i="2" s="1"/>
  <c r="G126" i="2"/>
  <c r="G125" i="2" s="1"/>
  <c r="G124" i="2" s="1"/>
  <c r="G123" i="2" s="1"/>
  <c r="G121" i="2"/>
  <c r="G120" i="2" s="1"/>
  <c r="G119" i="2" s="1"/>
  <c r="G117" i="2"/>
  <c r="G112" i="2"/>
  <c r="G111" i="2" s="1"/>
  <c r="G106" i="2"/>
  <c r="G105" i="2" s="1"/>
  <c r="G104" i="2" s="1"/>
  <c r="G102" i="2"/>
  <c r="G101" i="2" s="1"/>
  <c r="G99" i="2"/>
  <c r="G98" i="2" s="1"/>
  <c r="G96" i="2"/>
  <c r="G95" i="2" s="1"/>
  <c r="G93" i="2"/>
  <c r="G92" i="2" s="1"/>
  <c r="G90" i="2"/>
  <c r="G89" i="2" s="1"/>
  <c r="G87" i="2"/>
  <c r="G86" i="2" s="1"/>
  <c r="G82" i="2"/>
  <c r="G81" i="2" s="1"/>
  <c r="G77" i="2"/>
  <c r="G76" i="2" s="1"/>
  <c r="G75" i="2" s="1"/>
  <c r="G72" i="2"/>
  <c r="G71" i="2" s="1"/>
  <c r="G70" i="2" s="1"/>
  <c r="G68" i="2"/>
  <c r="G67" i="2" s="1"/>
  <c r="G66" i="2" s="1"/>
  <c r="G65" i="2" s="1"/>
  <c r="G63" i="2"/>
  <c r="G62" i="2" s="1"/>
  <c r="G61" i="2" s="1"/>
  <c r="G59" i="2"/>
  <c r="G57" i="2"/>
  <c r="G52" i="2"/>
  <c r="G41" i="2"/>
  <c r="G40" i="2" s="1"/>
  <c r="G39" i="2" s="1"/>
  <c r="G37" i="2"/>
  <c r="G36" i="2" s="1"/>
  <c r="G35" i="2" s="1"/>
  <c r="G33" i="2"/>
  <c r="G31" i="2"/>
  <c r="G30" i="2" s="1"/>
  <c r="G28" i="2"/>
  <c r="G27" i="2" s="1"/>
  <c r="G23" i="2"/>
  <c r="G22" i="2" s="1"/>
  <c r="G21" i="2" s="1"/>
  <c r="G20" i="2" s="1"/>
  <c r="G18" i="2"/>
  <c r="G17" i="2" s="1"/>
  <c r="G16" i="2" s="1"/>
  <c r="G15" i="2" s="1"/>
  <c r="G129" i="2" l="1"/>
  <c r="G128" i="2" s="1"/>
  <c r="G80" i="2"/>
  <c r="G79" i="2" s="1"/>
  <c r="G47" i="2"/>
  <c r="G43" i="2" s="1"/>
  <c r="G26" i="2"/>
  <c r="G25" i="2" s="1"/>
  <c r="G56" i="2"/>
  <c r="G55" i="2" s="1"/>
  <c r="G54" i="2" s="1"/>
  <c r="G114" i="2"/>
  <c r="G110" i="2" s="1"/>
  <c r="G109" i="2" s="1"/>
  <c r="G108" i="2" s="1"/>
  <c r="G85" i="2"/>
  <c r="G84" i="2" s="1"/>
  <c r="G14" i="2" l="1"/>
  <c r="G74" i="2"/>
  <c r="G134" i="2" l="1"/>
</calcChain>
</file>

<file path=xl/sharedStrings.xml><?xml version="1.0" encoding="utf-8"?>
<sst xmlns="http://schemas.openxmlformats.org/spreadsheetml/2006/main" count="301" uniqueCount="106">
  <si>
    <t/>
  </si>
  <si>
    <t>Итого расходов</t>
  </si>
  <si>
    <t>Социальное обеспечение и иные выплаты населению</t>
  </si>
  <si>
    <t>Социальная политика</t>
  </si>
  <si>
    <t>Расходы на обеспечение деятельности (оказание услуг) государственных учреждений</t>
  </si>
  <si>
    <t>Образование</t>
  </si>
  <si>
    <t xml:space="preserve">Уплата налогов, сборов и иных платежей </t>
  </si>
  <si>
    <t>Иные бюджетные ассигнования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</si>
  <si>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</si>
  <si>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</si>
  <si>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</si>
  <si>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</si>
  <si>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направления областного бюджета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</si>
  <si>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</si>
  <si>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</si>
  <si>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</si>
  <si>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</si>
  <si>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Национальная экономика</t>
  </si>
  <si>
    <t>Расходы на выплаты персоналу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</si>
  <si>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</si>
  <si>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</si>
  <si>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</si>
  <si>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</si>
  <si>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</si>
  <si>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</si>
  <si>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Мобилизационная и вневойсковая подготовка</t>
  </si>
  <si>
    <t>Национальная оборона</t>
  </si>
  <si>
    <t>Резервные средства</t>
  </si>
  <si>
    <t>Резервные фонды</t>
  </si>
  <si>
    <t>Дорожное хозяйство (дорожные фонды)</t>
  </si>
  <si>
    <t xml:space="preserve">Публичные нормативные социальные выплаты гражданам </t>
  </si>
  <si>
    <t>Пенсионное обеспечение</t>
  </si>
  <si>
    <t>Молодежная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</si>
  <si>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</si>
  <si>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</si>
  <si>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</si>
  <si>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Физическая культура и 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</si>
  <si>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</si>
  <si>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</si>
  <si>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Сумма</t>
  </si>
  <si>
    <t>ВР</t>
  </si>
  <si>
    <t>ЦСР</t>
  </si>
  <si>
    <t>ПР</t>
  </si>
  <si>
    <t>РЗ</t>
  </si>
  <si>
    <t>Наименование</t>
  </si>
  <si>
    <t>Таблица 1</t>
  </si>
  <si>
    <t>Непрограммные направления местного бюджета</t>
  </si>
  <si>
    <t>Расходы на выплаты по оплате труда высшего должностного лица</t>
  </si>
  <si>
    <t>Расходы на выплаты по оплате труда работников муниципальных органов органов</t>
  </si>
  <si>
    <t>Непрограмное направление бюджета местного бюджета</t>
  </si>
  <si>
    <t>Расходы на выплаты по оплате труда работников государственных (муниципальных органов)</t>
  </si>
  <si>
    <t>Расходы на обеспечение функций государственных (муниципальных) органов</t>
  </si>
  <si>
    <t>Осуществление вопросов в сфере административных правонарушений</t>
  </si>
  <si>
    <t>44.0.00.70190</t>
  </si>
  <si>
    <t xml:space="preserve">Прочая закупка товаров, работ и услуг </t>
  </si>
  <si>
    <t>Резервный фонд Барышевского сельсовета</t>
  </si>
  <si>
    <t xml:space="preserve">Расходы местного бюджета на осуществление первичного воинского учета на территориях, где отсутствуют вленные коммисариаты в рамках непрограммных расходов федеральных органов власти за счет средств федерального бюджета </t>
  </si>
  <si>
    <t>44.0.00.51180</t>
  </si>
  <si>
    <t>Расхода на выплату персоналу государственных (муниципальных) органов</t>
  </si>
  <si>
    <t>Расходы на обеспечение деятельности государственных (муниципальных) учреждений в сфере дорожного хозяйства</t>
  </si>
  <si>
    <t>Мероприятия в сфере коммунального хозяйства</t>
  </si>
  <si>
    <t>Благоустройство</t>
  </si>
  <si>
    <t>Реализация мороприятий по освещению территории</t>
  </si>
  <si>
    <t xml:space="preserve">Реализация мероприятий по благоустройству дорог </t>
  </si>
  <si>
    <t>Реализация мероприятий на содержание мест захоронений</t>
  </si>
  <si>
    <t>Реализация мероприятий на озеленение территории</t>
  </si>
  <si>
    <t>Реализация мероприятий на вывоз мусора на территории</t>
  </si>
  <si>
    <t>Реализация мероприятий по благоустройству мест отдыха</t>
  </si>
  <si>
    <t>Расходы на выплаты по оплате труда работников казенных учреждений</t>
  </si>
  <si>
    <t>Мероприятия по обеспечению деятельности учреждения</t>
  </si>
  <si>
    <t>Доплаты к пенсиям муниципальных служащих субъектов Российской Федерации</t>
  </si>
  <si>
    <t>Физическая культура</t>
  </si>
  <si>
    <t>Мероприятия в области здравоохранения, спорта и физической культуры</t>
  </si>
  <si>
    <t xml:space="preserve"> рублей</t>
  </si>
  <si>
    <t>ВЕДОМСТВЕННАЯ СТРУКТУРА РАСХОДОВ БАРЫШЕВСКОГО СЕЛЬСОВЕТА НА 2020 ГОД И ПЛАНОВЫЙ ПЕРИОД 2021 И 2022 ГОДОВ</t>
  </si>
  <si>
    <t>Ведомственная структура расходов бюджета на 2020 год</t>
  </si>
  <si>
    <t>99.0.00.00000</t>
  </si>
  <si>
    <t>99.0.00.00211</t>
  </si>
  <si>
    <t>99.0.00.00311</t>
  </si>
  <si>
    <t>99.0.00.00411</t>
  </si>
  <si>
    <t>99.0.00.00419</t>
  </si>
  <si>
    <t>99.0.00.00519</t>
  </si>
  <si>
    <t>99.0.00.00619</t>
  </si>
  <si>
    <t>99.0.00.00900</t>
  </si>
  <si>
    <t>99.0.00.00911</t>
  </si>
  <si>
    <t>99.0.00.00919</t>
  </si>
  <si>
    <t>99.0.00.01119</t>
  </si>
  <si>
    <t>99.0.00.01319</t>
  </si>
  <si>
    <t>99.0.00.01419</t>
  </si>
  <si>
    <t>99.0.00.01519</t>
  </si>
  <si>
    <t>99.0.00.01619</t>
  </si>
  <si>
    <t>99.0.00.01719</t>
  </si>
  <si>
    <t>99.0.01.01719</t>
  </si>
  <si>
    <t>99.0.02.01719</t>
  </si>
  <si>
    <t>99.0.03.01719</t>
  </si>
  <si>
    <t>99.0.04.01719</t>
  </si>
  <si>
    <t>99.0.05.01719</t>
  </si>
  <si>
    <t>99.0.06.01719</t>
  </si>
  <si>
    <t>99.0.00.01819</t>
  </si>
  <si>
    <t>99.0.00.01900</t>
  </si>
  <si>
    <t>99.0.00.01911</t>
  </si>
  <si>
    <t>99.0.00.01919</t>
  </si>
  <si>
    <t>99.0.00.02019</t>
  </si>
  <si>
    <t>99.0.00.04019</t>
  </si>
  <si>
    <t>Приложение 9</t>
  </si>
  <si>
    <t xml:space="preserve">Проект  к Решению № от                                г. Совета депутатов Барышевского сельсовета Новосибирского района Новосибирской области на 2020 год и плановый период 2021 и 2022 годов"                                             от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</si>
</sst>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"/>
    <numFmt numFmtId="165" formatCode="00"/>
    <numFmt numFmtId="166" formatCode="000\ 00\ 00"/>
    <numFmt numFmtId="167" formatCode="#,##0.00;[Red]\-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167" fontId="4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167" fontId="2" fillId="0" borderId="0" xfId="1" applyNumberFormat="1" applyFont="1" applyFill="1" applyAlignment="1" applyProtection="1">
      <alignment horizontal="center" wrapText="1"/>
      <protection hidden="1"/>
    </xf>
    <xf numFmtId="167" fontId="3" fillId="0" borderId="0" xfId="1" applyNumberFormat="1" applyFont="1" applyFill="1" applyAlignment="1" applyProtection="1">
      <alignment horizontal="right"/>
      <protection hidden="1"/>
    </xf>
    <xf numFmtId="167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6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Font="1"/>
    <xf numFmtId="0" fontId="6" fillId="0" borderId="4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4" xfId="1" applyNumberFormat="1" applyFont="1" applyFill="1" applyBorder="1" applyAlignment="1" applyProtection="1">
      <alignment horizontal="center" vertical="center"/>
      <protection hidden="1"/>
    </xf>
    <xf numFmtId="166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hidden="1"/>
    </xf>
    <xf numFmtId="167" fontId="6" fillId="0" borderId="4" xfId="1" applyNumberFormat="1" applyFont="1" applyFill="1" applyBorder="1" applyAlignment="1" applyProtection="1">
      <alignment horizontal="right" vertical="center"/>
      <protection hidden="1"/>
    </xf>
    <xf numFmtId="167" fontId="1" fillId="0" borderId="0" xfId="1" applyNumberFormat="1"/>
    <xf numFmtId="0" fontId="3" fillId="0" borderId="0" xfId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0" fontId="2" fillId="0" borderId="3" xfId="1" applyNumberFormat="1" applyFont="1" applyFill="1" applyBorder="1" applyAlignment="1" applyProtection="1">
      <alignment horizontal="left"/>
      <protection hidden="1"/>
    </xf>
    <xf numFmtId="0" fontId="2" fillId="0" borderId="2" xfId="1" applyNumberFormat="1" applyFont="1" applyFill="1" applyBorder="1" applyAlignment="1" applyProtection="1">
      <alignment horizontal="left"/>
      <protection hidden="1"/>
    </xf>
    <xf numFmtId="0" fontId="2" fillId="0" borderId="1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134"/>
  <sheetViews>
    <sheetView showGridLines="0" tabSelected="1" topLeftCell="A158" zoomScale="98" zoomScaleNormal="98" workbookViewId="0">
      <selection activeCell="K8" sqref="K8"/>
    </sheetView>
  </sheetViews>
  <sheetFormatPr defaultRowHeight="12.75" x14ac:dyDescent="0.2"/>
  <cols>
    <col min="1" max="1" width="47.140625" style="1" customWidth="1"/>
    <col min="2" max="2" width="8.28515625" style="40" customWidth="1"/>
    <col min="3" max="4" width="5" style="1" customWidth="1"/>
    <col min="5" max="5" width="19.7109375" style="1" customWidth="1"/>
    <col min="6" max="6" width="6.42578125" style="1" customWidth="1"/>
    <col min="7" max="7" width="14.5703125" style="34" customWidth="1"/>
    <col min="8" max="243" width="9.140625" style="1" customWidth="1"/>
    <col min="244" max="16384" width="9.140625" style="1"/>
  </cols>
  <sheetData>
    <row r="1" spans="1:7" ht="12.75" customHeight="1" x14ac:dyDescent="0.25">
      <c r="A1" s="6"/>
      <c r="B1" s="35"/>
      <c r="C1" s="6"/>
      <c r="D1" s="6"/>
      <c r="E1" s="12"/>
      <c r="F1" s="13"/>
      <c r="G1" s="14"/>
    </row>
    <row r="2" spans="1:7" ht="24" customHeight="1" x14ac:dyDescent="0.25">
      <c r="A2" s="15"/>
      <c r="B2" s="36"/>
      <c r="C2" s="2"/>
      <c r="D2" s="44" t="s">
        <v>104</v>
      </c>
      <c r="E2" s="44"/>
      <c r="F2" s="44"/>
      <c r="G2" s="44"/>
    </row>
    <row r="3" spans="1:7" ht="75.75" customHeight="1" x14ac:dyDescent="0.25">
      <c r="A3" s="15"/>
      <c r="B3" s="36"/>
      <c r="C3" s="15"/>
      <c r="D3" s="44" t="s">
        <v>105</v>
      </c>
      <c r="E3" s="44"/>
      <c r="F3" s="44"/>
      <c r="G3" s="44"/>
    </row>
    <row r="4" spans="1:7" ht="12.75" customHeight="1" x14ac:dyDescent="0.25">
      <c r="A4" s="16"/>
      <c r="B4" s="37"/>
      <c r="C4" s="16"/>
      <c r="D4" s="16"/>
      <c r="E4" s="16"/>
      <c r="F4" s="13"/>
      <c r="G4" s="14"/>
    </row>
    <row r="5" spans="1:7" ht="12.75" customHeight="1" x14ac:dyDescent="0.25">
      <c r="A5" s="16"/>
      <c r="B5" s="37"/>
      <c r="C5" s="16"/>
      <c r="D5" s="16"/>
      <c r="E5" s="16"/>
      <c r="F5" s="13"/>
      <c r="G5" s="14"/>
    </row>
    <row r="6" spans="1:7" ht="34.5" customHeight="1" x14ac:dyDescent="0.25">
      <c r="A6" s="45" t="s">
        <v>74</v>
      </c>
      <c r="B6" s="45"/>
      <c r="C6" s="45"/>
      <c r="D6" s="45"/>
      <c r="E6" s="45"/>
      <c r="F6" s="45"/>
      <c r="G6" s="45"/>
    </row>
    <row r="7" spans="1:7" ht="12.75" customHeight="1" x14ac:dyDescent="0.25">
      <c r="A7" s="17"/>
      <c r="B7" s="17"/>
      <c r="C7" s="17"/>
      <c r="D7" s="17"/>
      <c r="E7" s="17"/>
      <c r="F7" s="17"/>
      <c r="G7" s="18"/>
    </row>
    <row r="8" spans="1:7" ht="12.75" customHeight="1" x14ac:dyDescent="0.25">
      <c r="A8" s="6"/>
      <c r="B8" s="35"/>
      <c r="C8" s="6"/>
      <c r="D8" s="6"/>
      <c r="E8" s="16"/>
      <c r="F8" s="46" t="s">
        <v>45</v>
      </c>
      <c r="G8" s="46"/>
    </row>
    <row r="9" spans="1:7" ht="0.75" customHeight="1" x14ac:dyDescent="0.25">
      <c r="A9" s="6"/>
      <c r="B9" s="35"/>
      <c r="C9" s="6"/>
      <c r="D9" s="6"/>
      <c r="E9" s="16"/>
      <c r="F9" s="16"/>
      <c r="G9" s="19"/>
    </row>
    <row r="10" spans="1:7" ht="30.75" customHeight="1" x14ac:dyDescent="0.2">
      <c r="A10" s="47" t="s">
        <v>75</v>
      </c>
      <c r="B10" s="47"/>
      <c r="C10" s="47"/>
      <c r="D10" s="47"/>
      <c r="E10" s="47"/>
      <c r="F10" s="47"/>
      <c r="G10" s="47"/>
    </row>
    <row r="11" spans="1:7" ht="12.75" customHeight="1" x14ac:dyDescent="0.2">
      <c r="A11" s="11"/>
      <c r="B11" s="11"/>
      <c r="C11" s="11"/>
      <c r="D11" s="11"/>
      <c r="E11" s="11"/>
      <c r="F11" s="11"/>
      <c r="G11" s="20"/>
    </row>
    <row r="12" spans="1:7" ht="12.75" customHeight="1" x14ac:dyDescent="0.25">
      <c r="A12" s="6"/>
      <c r="B12" s="35"/>
      <c r="C12" s="6"/>
      <c r="D12" s="6"/>
      <c r="E12" s="21"/>
      <c r="F12" s="13"/>
      <c r="G12" s="22" t="s">
        <v>73</v>
      </c>
    </row>
    <row r="13" spans="1:7" ht="42.75" customHeight="1" x14ac:dyDescent="0.2">
      <c r="A13" s="5" t="s">
        <v>44</v>
      </c>
      <c r="B13" s="5"/>
      <c r="C13" s="5" t="s">
        <v>43</v>
      </c>
      <c r="D13" s="5" t="s">
        <v>42</v>
      </c>
      <c r="E13" s="5" t="s">
        <v>41</v>
      </c>
      <c r="F13" s="5" t="s">
        <v>40</v>
      </c>
      <c r="G13" s="23" t="s">
        <v>39</v>
      </c>
    </row>
    <row r="14" spans="1:7" ht="15.75" customHeight="1" x14ac:dyDescent="0.2">
      <c r="A14" s="7" t="s">
        <v>23</v>
      </c>
      <c r="B14" s="38">
        <v>555</v>
      </c>
      <c r="C14" s="8">
        <v>1</v>
      </c>
      <c r="D14" s="8" t="s">
        <v>0</v>
      </c>
      <c r="E14" s="24" t="s">
        <v>0</v>
      </c>
      <c r="F14" s="4" t="s">
        <v>0</v>
      </c>
      <c r="G14" s="25">
        <f>G15+G20+G25+G35+G39+G43</f>
        <v>19766187</v>
      </c>
    </row>
    <row r="15" spans="1:7" ht="47.25" x14ac:dyDescent="0.2">
      <c r="A15" s="7" t="s">
        <v>38</v>
      </c>
      <c r="B15" s="38">
        <v>555</v>
      </c>
      <c r="C15" s="8">
        <v>1</v>
      </c>
      <c r="D15" s="8">
        <v>2</v>
      </c>
      <c r="E15" s="24" t="s">
        <v>0</v>
      </c>
      <c r="F15" s="4" t="s">
        <v>0</v>
      </c>
      <c r="G15" s="25">
        <f>G16</f>
        <v>1105062</v>
      </c>
    </row>
    <row r="16" spans="1:7" ht="31.5" x14ac:dyDescent="0.2">
      <c r="A16" s="9" t="s">
        <v>46</v>
      </c>
      <c r="B16" s="5">
        <v>555</v>
      </c>
      <c r="C16" s="10">
        <v>1</v>
      </c>
      <c r="D16" s="10">
        <v>2</v>
      </c>
      <c r="E16" s="26" t="s">
        <v>76</v>
      </c>
      <c r="F16" s="3" t="s">
        <v>0</v>
      </c>
      <c r="G16" s="27">
        <f>G17</f>
        <v>1105062</v>
      </c>
    </row>
    <row r="17" spans="1:7" ht="31.5" x14ac:dyDescent="0.2">
      <c r="A17" s="9" t="s">
        <v>47</v>
      </c>
      <c r="B17" s="5">
        <v>555</v>
      </c>
      <c r="C17" s="10">
        <v>1</v>
      </c>
      <c r="D17" s="10">
        <v>2</v>
      </c>
      <c r="E17" s="26" t="s">
        <v>77</v>
      </c>
      <c r="F17" s="3" t="s">
        <v>0</v>
      </c>
      <c r="G17" s="27">
        <f>G18</f>
        <v>1105062</v>
      </c>
    </row>
    <row r="18" spans="1:7" ht="94.5" customHeight="1" x14ac:dyDescent="0.2">
      <c r="A18" s="9" t="s">
        <v>11</v>
      </c>
      <c r="B18" s="5">
        <v>555</v>
      </c>
      <c r="C18" s="10">
        <v>1</v>
      </c>
      <c r="D18" s="10">
        <v>2</v>
      </c>
      <c r="E18" s="26" t="s">
        <v>77</v>
      </c>
      <c r="F18" s="3">
        <v>100</v>
      </c>
      <c r="G18" s="27">
        <f>G19</f>
        <v>1105062</v>
      </c>
    </row>
    <row r="19" spans="1:7" ht="31.5" x14ac:dyDescent="0.2">
      <c r="A19" s="9" t="s">
        <v>10</v>
      </c>
      <c r="B19" s="5">
        <v>555</v>
      </c>
      <c r="C19" s="10">
        <v>1</v>
      </c>
      <c r="D19" s="10">
        <v>2</v>
      </c>
      <c r="E19" s="26" t="s">
        <v>77</v>
      </c>
      <c r="F19" s="3">
        <v>120</v>
      </c>
      <c r="G19" s="27">
        <v>1105062</v>
      </c>
    </row>
    <row r="20" spans="1:7" ht="78.75" x14ac:dyDescent="0.2">
      <c r="A20" s="7" t="s">
        <v>37</v>
      </c>
      <c r="B20" s="38">
        <v>555</v>
      </c>
      <c r="C20" s="8">
        <v>1</v>
      </c>
      <c r="D20" s="8">
        <v>3</v>
      </c>
      <c r="E20" s="24" t="s">
        <v>0</v>
      </c>
      <c r="F20" s="4" t="s">
        <v>0</v>
      </c>
      <c r="G20" s="25">
        <f>G21</f>
        <v>939303</v>
      </c>
    </row>
    <row r="21" spans="1:7" ht="31.5" x14ac:dyDescent="0.2">
      <c r="A21" s="9" t="s">
        <v>12</v>
      </c>
      <c r="B21" s="5">
        <v>555</v>
      </c>
      <c r="C21" s="10">
        <v>1</v>
      </c>
      <c r="D21" s="10">
        <v>3</v>
      </c>
      <c r="E21" s="26" t="s">
        <v>76</v>
      </c>
      <c r="F21" s="3" t="s">
        <v>0</v>
      </c>
      <c r="G21" s="27">
        <f>G22</f>
        <v>939303</v>
      </c>
    </row>
    <row r="22" spans="1:7" ht="31.5" x14ac:dyDescent="0.2">
      <c r="A22" s="9" t="s">
        <v>48</v>
      </c>
      <c r="B22" s="5">
        <v>555</v>
      </c>
      <c r="C22" s="10">
        <v>1</v>
      </c>
      <c r="D22" s="10">
        <v>3</v>
      </c>
      <c r="E22" s="26" t="s">
        <v>78</v>
      </c>
      <c r="F22" s="3" t="s">
        <v>0</v>
      </c>
      <c r="G22" s="27">
        <f>G23</f>
        <v>939303</v>
      </c>
    </row>
    <row r="23" spans="1:7" ht="94.5" x14ac:dyDescent="0.2">
      <c r="A23" s="9" t="s">
        <v>11</v>
      </c>
      <c r="B23" s="5">
        <v>555</v>
      </c>
      <c r="C23" s="10">
        <v>1</v>
      </c>
      <c r="D23" s="10">
        <v>3</v>
      </c>
      <c r="E23" s="26" t="s">
        <v>78</v>
      </c>
      <c r="F23" s="3">
        <v>100</v>
      </c>
      <c r="G23" s="27">
        <f>G24</f>
        <v>939303</v>
      </c>
    </row>
    <row r="24" spans="1:7" ht="31.5" x14ac:dyDescent="0.2">
      <c r="A24" s="9" t="s">
        <v>10</v>
      </c>
      <c r="B24" s="5">
        <v>555</v>
      </c>
      <c r="C24" s="10">
        <v>1</v>
      </c>
      <c r="D24" s="10">
        <v>3</v>
      </c>
      <c r="E24" s="26" t="s">
        <v>78</v>
      </c>
      <c r="F24" s="3">
        <v>120</v>
      </c>
      <c r="G24" s="27">
        <v>939303</v>
      </c>
    </row>
    <row r="25" spans="1:7" ht="78.75" x14ac:dyDescent="0.2">
      <c r="A25" s="7" t="s">
        <v>22</v>
      </c>
      <c r="B25" s="38">
        <v>555</v>
      </c>
      <c r="C25" s="8">
        <v>1</v>
      </c>
      <c r="D25" s="8">
        <v>4</v>
      </c>
      <c r="E25" s="24" t="s">
        <v>0</v>
      </c>
      <c r="F25" s="4" t="s">
        <v>0</v>
      </c>
      <c r="G25" s="25">
        <f>G26+G33</f>
        <v>5856500</v>
      </c>
    </row>
    <row r="26" spans="1:7" ht="31.5" x14ac:dyDescent="0.2">
      <c r="A26" s="9" t="s">
        <v>49</v>
      </c>
      <c r="B26" s="5">
        <v>555</v>
      </c>
      <c r="C26" s="10">
        <v>1</v>
      </c>
      <c r="D26" s="10">
        <v>4</v>
      </c>
      <c r="E26" s="26" t="s">
        <v>76</v>
      </c>
      <c r="F26" s="3" t="s">
        <v>0</v>
      </c>
      <c r="G26" s="27">
        <f>G27+G30</f>
        <v>5856400</v>
      </c>
    </row>
    <row r="27" spans="1:7" ht="47.25" x14ac:dyDescent="0.2">
      <c r="A27" s="9" t="s">
        <v>50</v>
      </c>
      <c r="B27" s="5">
        <v>555</v>
      </c>
      <c r="C27" s="10">
        <v>1</v>
      </c>
      <c r="D27" s="10">
        <v>4</v>
      </c>
      <c r="E27" s="26" t="s">
        <v>79</v>
      </c>
      <c r="F27" s="3" t="s">
        <v>0</v>
      </c>
      <c r="G27" s="27">
        <f>G28</f>
        <v>5651400</v>
      </c>
    </row>
    <row r="28" spans="1:7" ht="94.5" x14ac:dyDescent="0.2">
      <c r="A28" s="9" t="s">
        <v>11</v>
      </c>
      <c r="B28" s="5">
        <v>555</v>
      </c>
      <c r="C28" s="10">
        <v>1</v>
      </c>
      <c r="D28" s="10">
        <v>4</v>
      </c>
      <c r="E28" s="26" t="s">
        <v>79</v>
      </c>
      <c r="F28" s="3">
        <v>100</v>
      </c>
      <c r="G28" s="27">
        <f>G29</f>
        <v>5651400</v>
      </c>
    </row>
    <row r="29" spans="1:7" ht="31.5" x14ac:dyDescent="0.2">
      <c r="A29" s="9" t="s">
        <v>10</v>
      </c>
      <c r="B29" s="5">
        <v>555</v>
      </c>
      <c r="C29" s="10">
        <v>1</v>
      </c>
      <c r="D29" s="10">
        <v>4</v>
      </c>
      <c r="E29" s="26" t="s">
        <v>79</v>
      </c>
      <c r="F29" s="3">
        <v>120</v>
      </c>
      <c r="G29" s="27">
        <v>5651400</v>
      </c>
    </row>
    <row r="30" spans="1:7" ht="31.5" x14ac:dyDescent="0.2">
      <c r="A30" s="9" t="s">
        <v>51</v>
      </c>
      <c r="B30" s="5">
        <v>555</v>
      </c>
      <c r="C30" s="10">
        <v>1</v>
      </c>
      <c r="D30" s="10">
        <v>4</v>
      </c>
      <c r="E30" s="26" t="s">
        <v>80</v>
      </c>
      <c r="F30" s="3" t="s">
        <v>0</v>
      </c>
      <c r="G30" s="27">
        <f>G31</f>
        <v>205000</v>
      </c>
    </row>
    <row r="31" spans="1:7" ht="31.5" x14ac:dyDescent="0.2">
      <c r="A31" s="9" t="s">
        <v>9</v>
      </c>
      <c r="B31" s="5">
        <v>555</v>
      </c>
      <c r="C31" s="10">
        <v>1</v>
      </c>
      <c r="D31" s="10">
        <v>4</v>
      </c>
      <c r="E31" s="26" t="s">
        <v>80</v>
      </c>
      <c r="F31" s="3">
        <v>200</v>
      </c>
      <c r="G31" s="27">
        <f>G32</f>
        <v>205000</v>
      </c>
    </row>
    <row r="32" spans="1:7" ht="47.25" x14ac:dyDescent="0.2">
      <c r="A32" s="9" t="s">
        <v>8</v>
      </c>
      <c r="B32" s="5">
        <v>555</v>
      </c>
      <c r="C32" s="10">
        <v>1</v>
      </c>
      <c r="D32" s="10">
        <v>4</v>
      </c>
      <c r="E32" s="26" t="s">
        <v>80</v>
      </c>
      <c r="F32" s="3">
        <v>240</v>
      </c>
      <c r="G32" s="27">
        <v>205000</v>
      </c>
    </row>
    <row r="33" spans="1:7" ht="31.5" x14ac:dyDescent="0.2">
      <c r="A33" s="9" t="s">
        <v>52</v>
      </c>
      <c r="B33" s="5">
        <v>555</v>
      </c>
      <c r="C33" s="10">
        <v>1</v>
      </c>
      <c r="D33" s="10">
        <v>4</v>
      </c>
      <c r="E33" s="26" t="s">
        <v>53</v>
      </c>
      <c r="F33" s="3"/>
      <c r="G33" s="27">
        <f>G34</f>
        <v>100</v>
      </c>
    </row>
    <row r="34" spans="1:7" ht="15.75" x14ac:dyDescent="0.2">
      <c r="A34" s="9" t="s">
        <v>54</v>
      </c>
      <c r="B34" s="5">
        <v>555</v>
      </c>
      <c r="C34" s="10">
        <v>1</v>
      </c>
      <c r="D34" s="10">
        <v>4</v>
      </c>
      <c r="E34" s="26" t="s">
        <v>53</v>
      </c>
      <c r="F34" s="3">
        <v>240</v>
      </c>
      <c r="G34" s="27">
        <v>100</v>
      </c>
    </row>
    <row r="35" spans="1:7" ht="63" x14ac:dyDescent="0.2">
      <c r="A35" s="7" t="s">
        <v>24</v>
      </c>
      <c r="B35" s="38">
        <v>555</v>
      </c>
      <c r="C35" s="8">
        <v>1</v>
      </c>
      <c r="D35" s="8">
        <v>6</v>
      </c>
      <c r="E35" s="24" t="s">
        <v>0</v>
      </c>
      <c r="F35" s="4" t="s">
        <v>0</v>
      </c>
      <c r="G35" s="25">
        <f>G36</f>
        <v>1150000</v>
      </c>
    </row>
    <row r="36" spans="1:7" ht="47.25" x14ac:dyDescent="0.2">
      <c r="A36" s="9" t="s">
        <v>50</v>
      </c>
      <c r="B36" s="5">
        <v>555</v>
      </c>
      <c r="C36" s="10">
        <v>1</v>
      </c>
      <c r="D36" s="10">
        <v>6</v>
      </c>
      <c r="E36" s="26" t="s">
        <v>81</v>
      </c>
      <c r="F36" s="3" t="s">
        <v>0</v>
      </c>
      <c r="G36" s="27">
        <f>G37</f>
        <v>1150000</v>
      </c>
    </row>
    <row r="37" spans="1:7" ht="94.5" x14ac:dyDescent="0.2">
      <c r="A37" s="9" t="s">
        <v>11</v>
      </c>
      <c r="B37" s="5">
        <v>555</v>
      </c>
      <c r="C37" s="10">
        <v>1</v>
      </c>
      <c r="D37" s="10">
        <v>6</v>
      </c>
      <c r="E37" s="26" t="s">
        <v>81</v>
      </c>
      <c r="F37" s="3">
        <v>500</v>
      </c>
      <c r="G37" s="27">
        <f>G38</f>
        <v>1150000</v>
      </c>
    </row>
    <row r="38" spans="1:7" ht="31.5" x14ac:dyDescent="0.2">
      <c r="A38" s="9" t="s">
        <v>10</v>
      </c>
      <c r="B38" s="5">
        <v>555</v>
      </c>
      <c r="C38" s="10">
        <v>1</v>
      </c>
      <c r="D38" s="10">
        <v>6</v>
      </c>
      <c r="E38" s="26" t="s">
        <v>81</v>
      </c>
      <c r="F38" s="3">
        <v>540</v>
      </c>
      <c r="G38" s="27">
        <v>1150000</v>
      </c>
    </row>
    <row r="39" spans="1:7" ht="15.75" x14ac:dyDescent="0.2">
      <c r="A39" s="7" t="s">
        <v>28</v>
      </c>
      <c r="B39" s="38">
        <v>555</v>
      </c>
      <c r="C39" s="8">
        <v>1</v>
      </c>
      <c r="D39" s="8">
        <v>11</v>
      </c>
      <c r="E39" s="24" t="s">
        <v>0</v>
      </c>
      <c r="F39" s="4" t="s">
        <v>0</v>
      </c>
      <c r="G39" s="25">
        <f>G40</f>
        <v>200000</v>
      </c>
    </row>
    <row r="40" spans="1:7" ht="15.75" x14ac:dyDescent="0.2">
      <c r="A40" s="9" t="s">
        <v>55</v>
      </c>
      <c r="B40" s="5">
        <v>555</v>
      </c>
      <c r="C40" s="10">
        <v>1</v>
      </c>
      <c r="D40" s="10">
        <v>11</v>
      </c>
      <c r="E40" s="26" t="s">
        <v>82</v>
      </c>
      <c r="F40" s="3" t="s">
        <v>0</v>
      </c>
      <c r="G40" s="27">
        <f>G41</f>
        <v>200000</v>
      </c>
    </row>
    <row r="41" spans="1:7" ht="15.75" x14ac:dyDescent="0.2">
      <c r="A41" s="9" t="s">
        <v>7</v>
      </c>
      <c r="B41" s="5">
        <v>555</v>
      </c>
      <c r="C41" s="10">
        <v>1</v>
      </c>
      <c r="D41" s="10">
        <v>11</v>
      </c>
      <c r="E41" s="26" t="s">
        <v>82</v>
      </c>
      <c r="F41" s="3">
        <v>800</v>
      </c>
      <c r="G41" s="27">
        <f>G42</f>
        <v>200000</v>
      </c>
    </row>
    <row r="42" spans="1:7" ht="15.75" x14ac:dyDescent="0.2">
      <c r="A42" s="9" t="s">
        <v>27</v>
      </c>
      <c r="B42" s="5">
        <v>555</v>
      </c>
      <c r="C42" s="10">
        <v>1</v>
      </c>
      <c r="D42" s="10">
        <v>11</v>
      </c>
      <c r="E42" s="26" t="s">
        <v>82</v>
      </c>
      <c r="F42" s="3">
        <v>870</v>
      </c>
      <c r="G42" s="27">
        <v>200000</v>
      </c>
    </row>
    <row r="43" spans="1:7" ht="15.75" x14ac:dyDescent="0.2">
      <c r="A43" s="7" t="s">
        <v>21</v>
      </c>
      <c r="B43" s="38">
        <v>555</v>
      </c>
      <c r="C43" s="8">
        <v>1</v>
      </c>
      <c r="D43" s="8">
        <v>13</v>
      </c>
      <c r="E43" s="24" t="s">
        <v>0</v>
      </c>
      <c r="F43" s="4" t="s">
        <v>0</v>
      </c>
      <c r="G43" s="25">
        <f>G44+G47</f>
        <v>10515322</v>
      </c>
    </row>
    <row r="44" spans="1:7" ht="1.5" customHeight="1" x14ac:dyDescent="0.2">
      <c r="A44" s="9"/>
      <c r="B44" s="5"/>
      <c r="C44" s="10"/>
      <c r="D44" s="10"/>
      <c r="E44" s="26"/>
      <c r="F44" s="3"/>
      <c r="G44" s="27"/>
    </row>
    <row r="45" spans="1:7" ht="15.75" hidden="1" x14ac:dyDescent="0.2">
      <c r="A45" s="9"/>
      <c r="B45" s="5"/>
      <c r="C45" s="10"/>
      <c r="D45" s="10"/>
      <c r="E45" s="26"/>
      <c r="F45" s="3"/>
      <c r="G45" s="27"/>
    </row>
    <row r="46" spans="1:7" ht="15.75" hidden="1" x14ac:dyDescent="0.2">
      <c r="A46" s="9"/>
      <c r="B46" s="5"/>
      <c r="C46" s="10"/>
      <c r="D46" s="10"/>
      <c r="E46" s="26"/>
      <c r="F46" s="3"/>
      <c r="G46" s="27"/>
    </row>
    <row r="47" spans="1:7" ht="47.25" x14ac:dyDescent="0.2">
      <c r="A47" s="9" t="s">
        <v>4</v>
      </c>
      <c r="B47" s="5">
        <v>555</v>
      </c>
      <c r="C47" s="10">
        <v>1</v>
      </c>
      <c r="D47" s="10">
        <v>13</v>
      </c>
      <c r="E47" s="26" t="s">
        <v>83</v>
      </c>
      <c r="F47" s="3" t="s">
        <v>0</v>
      </c>
      <c r="G47" s="27">
        <f>G48+G50+G52</f>
        <v>10515322</v>
      </c>
    </row>
    <row r="48" spans="1:7" ht="94.5" x14ac:dyDescent="0.2">
      <c r="A48" s="9" t="s">
        <v>11</v>
      </c>
      <c r="B48" s="5">
        <v>555</v>
      </c>
      <c r="C48" s="10">
        <v>1</v>
      </c>
      <c r="D48" s="10">
        <v>13</v>
      </c>
      <c r="E48" s="26" t="s">
        <v>84</v>
      </c>
      <c r="F48" s="3">
        <v>100</v>
      </c>
      <c r="G48" s="27">
        <f>G49</f>
        <v>5209227</v>
      </c>
    </row>
    <row r="49" spans="1:7" ht="31.5" x14ac:dyDescent="0.2">
      <c r="A49" s="9" t="s">
        <v>18</v>
      </c>
      <c r="B49" s="5">
        <v>555</v>
      </c>
      <c r="C49" s="10">
        <v>1</v>
      </c>
      <c r="D49" s="10">
        <v>13</v>
      </c>
      <c r="E49" s="26" t="s">
        <v>84</v>
      </c>
      <c r="F49" s="3">
        <v>110</v>
      </c>
      <c r="G49" s="27">
        <v>5209227</v>
      </c>
    </row>
    <row r="50" spans="1:7" ht="31.5" x14ac:dyDescent="0.2">
      <c r="A50" s="9" t="s">
        <v>9</v>
      </c>
      <c r="B50" s="5">
        <v>555</v>
      </c>
      <c r="C50" s="10">
        <v>1</v>
      </c>
      <c r="D50" s="10">
        <v>13</v>
      </c>
      <c r="E50" s="26" t="s">
        <v>85</v>
      </c>
      <c r="F50" s="3">
        <v>200</v>
      </c>
      <c r="G50" s="27">
        <f>G51</f>
        <v>5222595</v>
      </c>
    </row>
    <row r="51" spans="1:7" ht="47.25" x14ac:dyDescent="0.2">
      <c r="A51" s="9" t="s">
        <v>8</v>
      </c>
      <c r="B51" s="5">
        <v>555</v>
      </c>
      <c r="C51" s="10">
        <v>1</v>
      </c>
      <c r="D51" s="10">
        <v>13</v>
      </c>
      <c r="E51" s="26" t="s">
        <v>85</v>
      </c>
      <c r="F51" s="3">
        <v>240</v>
      </c>
      <c r="G51" s="27">
        <v>5222595</v>
      </c>
    </row>
    <row r="52" spans="1:7" ht="15.75" x14ac:dyDescent="0.2">
      <c r="A52" s="9" t="s">
        <v>7</v>
      </c>
      <c r="B52" s="5">
        <v>555</v>
      </c>
      <c r="C52" s="10">
        <v>1</v>
      </c>
      <c r="D52" s="10">
        <v>13</v>
      </c>
      <c r="E52" s="26" t="s">
        <v>85</v>
      </c>
      <c r="F52" s="3">
        <v>800</v>
      </c>
      <c r="G52" s="27">
        <f>G53</f>
        <v>83500</v>
      </c>
    </row>
    <row r="53" spans="1:7" ht="15.75" x14ac:dyDescent="0.2">
      <c r="A53" s="9" t="s">
        <v>6</v>
      </c>
      <c r="B53" s="5">
        <v>555</v>
      </c>
      <c r="C53" s="10">
        <v>1</v>
      </c>
      <c r="D53" s="10">
        <v>13</v>
      </c>
      <c r="E53" s="26" t="s">
        <v>85</v>
      </c>
      <c r="F53" s="3">
        <v>850</v>
      </c>
      <c r="G53" s="27">
        <v>83500</v>
      </c>
    </row>
    <row r="54" spans="1:7" ht="15.75" x14ac:dyDescent="0.2">
      <c r="A54" s="7" t="s">
        <v>26</v>
      </c>
      <c r="B54" s="38">
        <v>555</v>
      </c>
      <c r="C54" s="8">
        <v>2</v>
      </c>
      <c r="D54" s="8" t="s">
        <v>0</v>
      </c>
      <c r="E54" s="24" t="s">
        <v>0</v>
      </c>
      <c r="F54" s="4" t="s">
        <v>0</v>
      </c>
      <c r="G54" s="25">
        <f>G55</f>
        <v>510600</v>
      </c>
    </row>
    <row r="55" spans="1:7" ht="31.5" x14ac:dyDescent="0.2">
      <c r="A55" s="7" t="s">
        <v>25</v>
      </c>
      <c r="B55" s="38">
        <v>555</v>
      </c>
      <c r="C55" s="8">
        <v>2</v>
      </c>
      <c r="D55" s="8">
        <v>3</v>
      </c>
      <c r="E55" s="24" t="s">
        <v>0</v>
      </c>
      <c r="F55" s="4" t="s">
        <v>0</v>
      </c>
      <c r="G55" s="25">
        <f>G56</f>
        <v>510600</v>
      </c>
    </row>
    <row r="56" spans="1:7" ht="94.5" x14ac:dyDescent="0.2">
      <c r="A56" s="9" t="s">
        <v>56</v>
      </c>
      <c r="B56" s="5">
        <v>555</v>
      </c>
      <c r="C56" s="10">
        <v>2</v>
      </c>
      <c r="D56" s="10">
        <v>3</v>
      </c>
      <c r="E56" s="26" t="s">
        <v>57</v>
      </c>
      <c r="F56" s="3" t="s">
        <v>0</v>
      </c>
      <c r="G56" s="27">
        <f>G57+G59</f>
        <v>510600</v>
      </c>
    </row>
    <row r="57" spans="1:7" ht="94.5" x14ac:dyDescent="0.2">
      <c r="A57" s="9" t="s">
        <v>11</v>
      </c>
      <c r="B57" s="5">
        <v>555</v>
      </c>
      <c r="C57" s="10">
        <v>2</v>
      </c>
      <c r="D57" s="10">
        <v>3</v>
      </c>
      <c r="E57" s="26" t="s">
        <v>57</v>
      </c>
      <c r="F57" s="3">
        <v>100</v>
      </c>
      <c r="G57" s="27">
        <f>G58</f>
        <v>473800</v>
      </c>
    </row>
    <row r="58" spans="1:7" ht="31.5" x14ac:dyDescent="0.2">
      <c r="A58" s="9" t="s">
        <v>58</v>
      </c>
      <c r="B58" s="5">
        <v>555</v>
      </c>
      <c r="C58" s="10">
        <v>2</v>
      </c>
      <c r="D58" s="10">
        <v>3</v>
      </c>
      <c r="E58" s="26" t="s">
        <v>57</v>
      </c>
      <c r="F58" s="3">
        <v>120</v>
      </c>
      <c r="G58" s="27">
        <v>473800</v>
      </c>
    </row>
    <row r="59" spans="1:7" ht="31.5" x14ac:dyDescent="0.2">
      <c r="A59" s="9" t="s">
        <v>9</v>
      </c>
      <c r="B59" s="5">
        <v>555</v>
      </c>
      <c r="C59" s="10">
        <v>2</v>
      </c>
      <c r="D59" s="10">
        <v>3</v>
      </c>
      <c r="E59" s="26" t="s">
        <v>57</v>
      </c>
      <c r="F59" s="3">
        <v>200</v>
      </c>
      <c r="G59" s="27">
        <f>G60</f>
        <v>36800</v>
      </c>
    </row>
    <row r="60" spans="1:7" ht="47.25" x14ac:dyDescent="0.2">
      <c r="A60" s="9" t="s">
        <v>8</v>
      </c>
      <c r="B60" s="5">
        <v>555</v>
      </c>
      <c r="C60" s="10">
        <v>2</v>
      </c>
      <c r="D60" s="10">
        <v>3</v>
      </c>
      <c r="E60" s="26" t="s">
        <v>57</v>
      </c>
      <c r="F60" s="3">
        <v>240</v>
      </c>
      <c r="G60" s="27">
        <v>36800</v>
      </c>
    </row>
    <row r="61" spans="1:7" ht="31.5" x14ac:dyDescent="0.2">
      <c r="A61" s="7" t="s">
        <v>20</v>
      </c>
      <c r="B61" s="38">
        <v>555</v>
      </c>
      <c r="C61" s="8">
        <v>3</v>
      </c>
      <c r="D61" s="8" t="s">
        <v>0</v>
      </c>
      <c r="E61" s="24" t="s">
        <v>0</v>
      </c>
      <c r="F61" s="4" t="s">
        <v>0</v>
      </c>
      <c r="G61" s="25">
        <f>G62</f>
        <v>250000</v>
      </c>
    </row>
    <row r="62" spans="1:7" ht="63" x14ac:dyDescent="0.2">
      <c r="A62" s="7" t="s">
        <v>19</v>
      </c>
      <c r="B62" s="38">
        <v>555</v>
      </c>
      <c r="C62" s="8">
        <v>3</v>
      </c>
      <c r="D62" s="8">
        <v>9</v>
      </c>
      <c r="E62" s="24" t="s">
        <v>0</v>
      </c>
      <c r="F62" s="4" t="s">
        <v>0</v>
      </c>
      <c r="G62" s="25">
        <f>G63</f>
        <v>250000</v>
      </c>
    </row>
    <row r="63" spans="1:7" ht="31.5" x14ac:dyDescent="0.2">
      <c r="A63" s="9" t="s">
        <v>9</v>
      </c>
      <c r="B63" s="5">
        <v>555</v>
      </c>
      <c r="C63" s="10">
        <v>3</v>
      </c>
      <c r="D63" s="10">
        <v>9</v>
      </c>
      <c r="E63" s="26" t="s">
        <v>86</v>
      </c>
      <c r="F63" s="3">
        <v>200</v>
      </c>
      <c r="G63" s="27">
        <f>G64</f>
        <v>250000</v>
      </c>
    </row>
    <row r="64" spans="1:7" ht="47.25" x14ac:dyDescent="0.2">
      <c r="A64" s="9" t="s">
        <v>8</v>
      </c>
      <c r="B64" s="5">
        <v>555</v>
      </c>
      <c r="C64" s="10">
        <v>3</v>
      </c>
      <c r="D64" s="10">
        <v>9</v>
      </c>
      <c r="E64" s="26" t="s">
        <v>86</v>
      </c>
      <c r="F64" s="3">
        <v>240</v>
      </c>
      <c r="G64" s="27">
        <v>250000</v>
      </c>
    </row>
    <row r="65" spans="1:7" s="28" customFormat="1" ht="15.75" x14ac:dyDescent="0.2">
      <c r="A65" s="7" t="s">
        <v>17</v>
      </c>
      <c r="B65" s="38">
        <v>555</v>
      </c>
      <c r="C65" s="8">
        <v>4</v>
      </c>
      <c r="D65" s="8">
        <v>9</v>
      </c>
      <c r="E65" s="24"/>
      <c r="F65" s="4"/>
      <c r="G65" s="25">
        <f>G66</f>
        <v>2250000</v>
      </c>
    </row>
    <row r="66" spans="1:7" ht="15.75" x14ac:dyDescent="0.2">
      <c r="A66" s="7" t="s">
        <v>29</v>
      </c>
      <c r="B66" s="38">
        <v>555</v>
      </c>
      <c r="C66" s="8">
        <v>4</v>
      </c>
      <c r="D66" s="8">
        <v>9</v>
      </c>
      <c r="E66" s="24" t="s">
        <v>0</v>
      </c>
      <c r="F66" s="4" t="s">
        <v>0</v>
      </c>
      <c r="G66" s="25">
        <f>G67</f>
        <v>2250000</v>
      </c>
    </row>
    <row r="67" spans="1:7" ht="47.25" x14ac:dyDescent="0.2">
      <c r="A67" s="9" t="s">
        <v>59</v>
      </c>
      <c r="B67" s="5">
        <v>555</v>
      </c>
      <c r="C67" s="10">
        <v>4</v>
      </c>
      <c r="D67" s="10">
        <v>9</v>
      </c>
      <c r="E67" s="26" t="s">
        <v>87</v>
      </c>
      <c r="F67" s="3" t="s">
        <v>0</v>
      </c>
      <c r="G67" s="27">
        <f>G68</f>
        <v>2250000</v>
      </c>
    </row>
    <row r="68" spans="1:7" ht="31.5" x14ac:dyDescent="0.2">
      <c r="A68" s="9" t="s">
        <v>9</v>
      </c>
      <c r="B68" s="5">
        <v>555</v>
      </c>
      <c r="C68" s="10">
        <v>4</v>
      </c>
      <c r="D68" s="10">
        <v>9</v>
      </c>
      <c r="E68" s="26" t="s">
        <v>87</v>
      </c>
      <c r="F68" s="3">
        <v>200</v>
      </c>
      <c r="G68" s="27">
        <f>G69</f>
        <v>2250000</v>
      </c>
    </row>
    <row r="69" spans="1:7" ht="47.25" x14ac:dyDescent="0.2">
      <c r="A69" s="9" t="s">
        <v>8</v>
      </c>
      <c r="B69" s="5">
        <v>555</v>
      </c>
      <c r="C69" s="10">
        <v>4</v>
      </c>
      <c r="D69" s="10">
        <v>9</v>
      </c>
      <c r="E69" s="26" t="s">
        <v>87</v>
      </c>
      <c r="F69" s="3">
        <v>240</v>
      </c>
      <c r="G69" s="27">
        <v>2250000</v>
      </c>
    </row>
    <row r="70" spans="1:7" ht="31.5" x14ac:dyDescent="0.2">
      <c r="A70" s="7" t="s">
        <v>16</v>
      </c>
      <c r="B70" s="38">
        <v>555</v>
      </c>
      <c r="C70" s="8">
        <v>4</v>
      </c>
      <c r="D70" s="8">
        <v>12</v>
      </c>
      <c r="E70" s="24" t="s">
        <v>0</v>
      </c>
      <c r="F70" s="4" t="s">
        <v>0</v>
      </c>
      <c r="G70" s="25">
        <f>G71</f>
        <v>350000</v>
      </c>
    </row>
    <row r="71" spans="1:7" ht="31.5" x14ac:dyDescent="0.2">
      <c r="A71" s="9" t="s">
        <v>46</v>
      </c>
      <c r="B71" s="5">
        <v>555</v>
      </c>
      <c r="C71" s="10">
        <v>4</v>
      </c>
      <c r="D71" s="10">
        <v>12</v>
      </c>
      <c r="E71" s="26"/>
      <c r="F71" s="3"/>
      <c r="G71" s="27">
        <f>G72</f>
        <v>350000</v>
      </c>
    </row>
    <row r="72" spans="1:7" ht="31.5" x14ac:dyDescent="0.2">
      <c r="A72" s="9" t="s">
        <v>9</v>
      </c>
      <c r="B72" s="5">
        <v>555</v>
      </c>
      <c r="C72" s="10">
        <v>4</v>
      </c>
      <c r="D72" s="10">
        <v>12</v>
      </c>
      <c r="E72" s="26" t="s">
        <v>88</v>
      </c>
      <c r="F72" s="3">
        <v>200</v>
      </c>
      <c r="G72" s="27">
        <f>G73</f>
        <v>350000</v>
      </c>
    </row>
    <row r="73" spans="1:7" ht="47.25" x14ac:dyDescent="0.2">
      <c r="A73" s="9" t="s">
        <v>8</v>
      </c>
      <c r="B73" s="5">
        <v>555</v>
      </c>
      <c r="C73" s="10">
        <v>4</v>
      </c>
      <c r="D73" s="10">
        <v>12</v>
      </c>
      <c r="E73" s="26" t="s">
        <v>88</v>
      </c>
      <c r="F73" s="3">
        <v>240</v>
      </c>
      <c r="G73" s="27">
        <v>350000</v>
      </c>
    </row>
    <row r="74" spans="1:7" ht="15.75" x14ac:dyDescent="0.2">
      <c r="A74" s="7" t="s">
        <v>15</v>
      </c>
      <c r="B74" s="38">
        <v>555</v>
      </c>
      <c r="C74" s="8">
        <v>5</v>
      </c>
      <c r="D74" s="8" t="s">
        <v>0</v>
      </c>
      <c r="E74" s="24" t="s">
        <v>0</v>
      </c>
      <c r="F74" s="4" t="s">
        <v>0</v>
      </c>
      <c r="G74" s="25">
        <f>G75+G79+G84</f>
        <v>8750416</v>
      </c>
    </row>
    <row r="75" spans="1:7" ht="15.75" x14ac:dyDescent="0.2">
      <c r="A75" s="7" t="s">
        <v>14</v>
      </c>
      <c r="B75" s="38">
        <v>555</v>
      </c>
      <c r="C75" s="8">
        <v>5</v>
      </c>
      <c r="D75" s="8">
        <v>1</v>
      </c>
      <c r="E75" s="24" t="s">
        <v>0</v>
      </c>
      <c r="F75" s="4" t="s">
        <v>0</v>
      </c>
      <c r="G75" s="25">
        <f>G76</f>
        <v>250000</v>
      </c>
    </row>
    <row r="76" spans="1:7" ht="31.5" x14ac:dyDescent="0.2">
      <c r="A76" s="9" t="s">
        <v>46</v>
      </c>
      <c r="B76" s="5">
        <v>555</v>
      </c>
      <c r="C76" s="10">
        <v>5</v>
      </c>
      <c r="D76" s="10">
        <v>1</v>
      </c>
      <c r="E76" s="26" t="s">
        <v>89</v>
      </c>
      <c r="F76" s="3"/>
      <c r="G76" s="27">
        <f>G77</f>
        <v>250000</v>
      </c>
    </row>
    <row r="77" spans="1:7" ht="31.5" x14ac:dyDescent="0.2">
      <c r="A77" s="9" t="s">
        <v>9</v>
      </c>
      <c r="B77" s="5">
        <v>555</v>
      </c>
      <c r="C77" s="10">
        <v>5</v>
      </c>
      <c r="D77" s="10">
        <v>1</v>
      </c>
      <c r="E77" s="26" t="s">
        <v>89</v>
      </c>
      <c r="F77" s="3">
        <v>200</v>
      </c>
      <c r="G77" s="27">
        <f>G78</f>
        <v>250000</v>
      </c>
    </row>
    <row r="78" spans="1:7" ht="47.25" x14ac:dyDescent="0.2">
      <c r="A78" s="9" t="s">
        <v>8</v>
      </c>
      <c r="B78" s="5">
        <v>555</v>
      </c>
      <c r="C78" s="10">
        <v>5</v>
      </c>
      <c r="D78" s="10">
        <v>1</v>
      </c>
      <c r="E78" s="26" t="s">
        <v>89</v>
      </c>
      <c r="F78" s="3">
        <v>240</v>
      </c>
      <c r="G78" s="27">
        <v>250000</v>
      </c>
    </row>
    <row r="79" spans="1:7" ht="15.75" x14ac:dyDescent="0.2">
      <c r="A79" s="7" t="s">
        <v>13</v>
      </c>
      <c r="B79" s="38">
        <v>555</v>
      </c>
      <c r="C79" s="8">
        <v>5</v>
      </c>
      <c r="D79" s="8">
        <v>2</v>
      </c>
      <c r="E79" s="24" t="s">
        <v>0</v>
      </c>
      <c r="F79" s="4" t="s">
        <v>0</v>
      </c>
      <c r="G79" s="25">
        <f>G80</f>
        <v>3970416</v>
      </c>
    </row>
    <row r="80" spans="1:7" ht="31.5" x14ac:dyDescent="0.2">
      <c r="A80" s="9" t="s">
        <v>46</v>
      </c>
      <c r="B80" s="5">
        <v>555</v>
      </c>
      <c r="C80" s="10">
        <v>5</v>
      </c>
      <c r="D80" s="10">
        <v>2</v>
      </c>
      <c r="E80" s="26" t="s">
        <v>90</v>
      </c>
      <c r="F80" s="3" t="s">
        <v>0</v>
      </c>
      <c r="G80" s="27">
        <f>G81</f>
        <v>3970416</v>
      </c>
    </row>
    <row r="81" spans="1:7" ht="31.5" x14ac:dyDescent="0.2">
      <c r="A81" s="9" t="s">
        <v>60</v>
      </c>
      <c r="B81" s="5">
        <v>555</v>
      </c>
      <c r="C81" s="10">
        <v>5</v>
      </c>
      <c r="D81" s="10">
        <v>2</v>
      </c>
      <c r="E81" s="26" t="s">
        <v>90</v>
      </c>
      <c r="F81" s="3" t="s">
        <v>0</v>
      </c>
      <c r="G81" s="27">
        <f>G82</f>
        <v>3970416</v>
      </c>
    </row>
    <row r="82" spans="1:7" ht="31.5" x14ac:dyDescent="0.2">
      <c r="A82" s="9" t="s">
        <v>9</v>
      </c>
      <c r="B82" s="5">
        <v>555</v>
      </c>
      <c r="C82" s="10">
        <v>5</v>
      </c>
      <c r="D82" s="10">
        <v>2</v>
      </c>
      <c r="E82" s="26" t="s">
        <v>90</v>
      </c>
      <c r="F82" s="3">
        <v>200</v>
      </c>
      <c r="G82" s="27">
        <f>G83</f>
        <v>3970416</v>
      </c>
    </row>
    <row r="83" spans="1:7" ht="47.25" x14ac:dyDescent="0.2">
      <c r="A83" s="9" t="s">
        <v>8</v>
      </c>
      <c r="B83" s="5">
        <v>555</v>
      </c>
      <c r="C83" s="10">
        <v>5</v>
      </c>
      <c r="D83" s="10">
        <v>2</v>
      </c>
      <c r="E83" s="26" t="s">
        <v>90</v>
      </c>
      <c r="F83" s="3">
        <v>240</v>
      </c>
      <c r="G83" s="27">
        <v>3970416</v>
      </c>
    </row>
    <row r="84" spans="1:7" ht="15.75" x14ac:dyDescent="0.2">
      <c r="A84" s="7" t="s">
        <v>61</v>
      </c>
      <c r="B84" s="38">
        <v>555</v>
      </c>
      <c r="C84" s="8">
        <v>5</v>
      </c>
      <c r="D84" s="8">
        <v>3</v>
      </c>
      <c r="E84" s="24" t="s">
        <v>0</v>
      </c>
      <c r="F84" s="4" t="s">
        <v>0</v>
      </c>
      <c r="G84" s="25">
        <f>G85</f>
        <v>4530000</v>
      </c>
    </row>
    <row r="85" spans="1:7" ht="31.5" x14ac:dyDescent="0.2">
      <c r="A85" s="9" t="s">
        <v>46</v>
      </c>
      <c r="B85" s="5">
        <v>555</v>
      </c>
      <c r="C85" s="10">
        <v>5</v>
      </c>
      <c r="D85" s="10">
        <v>3</v>
      </c>
      <c r="E85" s="26" t="s">
        <v>91</v>
      </c>
      <c r="F85" s="3" t="s">
        <v>0</v>
      </c>
      <c r="G85" s="27">
        <f>G86+G89+G92+G95+G98+G101</f>
        <v>4530000</v>
      </c>
    </row>
    <row r="86" spans="1:7" ht="31.5" x14ac:dyDescent="0.2">
      <c r="A86" s="29" t="s">
        <v>62</v>
      </c>
      <c r="B86" s="39">
        <v>555</v>
      </c>
      <c r="C86" s="30">
        <v>5</v>
      </c>
      <c r="D86" s="30">
        <v>3</v>
      </c>
      <c r="E86" s="31" t="s">
        <v>92</v>
      </c>
      <c r="F86" s="32" t="s">
        <v>0</v>
      </c>
      <c r="G86" s="33">
        <f>G87</f>
        <v>2800000</v>
      </c>
    </row>
    <row r="87" spans="1:7" ht="31.5" x14ac:dyDescent="0.2">
      <c r="A87" s="9" t="s">
        <v>9</v>
      </c>
      <c r="B87" s="5">
        <v>555</v>
      </c>
      <c r="C87" s="10">
        <v>5</v>
      </c>
      <c r="D87" s="10">
        <v>3</v>
      </c>
      <c r="E87" s="26" t="s">
        <v>92</v>
      </c>
      <c r="F87" s="3">
        <v>200</v>
      </c>
      <c r="G87" s="27">
        <f>G88</f>
        <v>2800000</v>
      </c>
    </row>
    <row r="88" spans="1:7" ht="47.25" x14ac:dyDescent="0.2">
      <c r="A88" s="9" t="s">
        <v>8</v>
      </c>
      <c r="B88" s="5">
        <v>555</v>
      </c>
      <c r="C88" s="10">
        <v>5</v>
      </c>
      <c r="D88" s="10">
        <v>3</v>
      </c>
      <c r="E88" s="26" t="s">
        <v>92</v>
      </c>
      <c r="F88" s="3">
        <v>240</v>
      </c>
      <c r="G88" s="27">
        <v>2800000</v>
      </c>
    </row>
    <row r="89" spans="1:7" ht="31.5" x14ac:dyDescent="0.2">
      <c r="A89" s="29" t="s">
        <v>63</v>
      </c>
      <c r="B89" s="39">
        <v>555</v>
      </c>
      <c r="C89" s="30">
        <v>5</v>
      </c>
      <c r="D89" s="30">
        <v>3</v>
      </c>
      <c r="E89" s="31" t="s">
        <v>93</v>
      </c>
      <c r="F89" s="32" t="s">
        <v>0</v>
      </c>
      <c r="G89" s="33">
        <f>G90</f>
        <v>100000</v>
      </c>
    </row>
    <row r="90" spans="1:7" ht="31.5" x14ac:dyDescent="0.2">
      <c r="A90" s="9" t="s">
        <v>9</v>
      </c>
      <c r="B90" s="5">
        <v>555</v>
      </c>
      <c r="C90" s="10">
        <v>5</v>
      </c>
      <c r="D90" s="10">
        <v>3</v>
      </c>
      <c r="E90" s="26" t="s">
        <v>93</v>
      </c>
      <c r="F90" s="3">
        <v>200</v>
      </c>
      <c r="G90" s="27">
        <f>G91</f>
        <v>100000</v>
      </c>
    </row>
    <row r="91" spans="1:7" ht="47.25" x14ac:dyDescent="0.2">
      <c r="A91" s="9" t="s">
        <v>8</v>
      </c>
      <c r="B91" s="5">
        <v>555</v>
      </c>
      <c r="C91" s="10">
        <v>5</v>
      </c>
      <c r="D91" s="10">
        <v>3</v>
      </c>
      <c r="E91" s="26" t="s">
        <v>93</v>
      </c>
      <c r="F91" s="3">
        <v>240</v>
      </c>
      <c r="G91" s="27">
        <v>100000</v>
      </c>
    </row>
    <row r="92" spans="1:7" ht="31.5" x14ac:dyDescent="0.2">
      <c r="A92" s="29" t="s">
        <v>64</v>
      </c>
      <c r="B92" s="39">
        <v>555</v>
      </c>
      <c r="C92" s="30">
        <v>5</v>
      </c>
      <c r="D92" s="30">
        <v>3</v>
      </c>
      <c r="E92" s="31" t="s">
        <v>94</v>
      </c>
      <c r="F92" s="32"/>
      <c r="G92" s="33">
        <f>G93</f>
        <v>100000</v>
      </c>
    </row>
    <row r="93" spans="1:7" ht="31.5" x14ac:dyDescent="0.2">
      <c r="A93" s="9" t="s">
        <v>9</v>
      </c>
      <c r="B93" s="5">
        <v>555</v>
      </c>
      <c r="C93" s="10">
        <v>5</v>
      </c>
      <c r="D93" s="10">
        <v>3</v>
      </c>
      <c r="E93" s="26" t="s">
        <v>94</v>
      </c>
      <c r="F93" s="3">
        <v>200</v>
      </c>
      <c r="G93" s="27">
        <f>G94</f>
        <v>100000</v>
      </c>
    </row>
    <row r="94" spans="1:7" ht="47.25" x14ac:dyDescent="0.2">
      <c r="A94" s="9" t="s">
        <v>8</v>
      </c>
      <c r="B94" s="5">
        <v>555</v>
      </c>
      <c r="C94" s="10">
        <v>5</v>
      </c>
      <c r="D94" s="10">
        <v>3</v>
      </c>
      <c r="E94" s="26" t="s">
        <v>94</v>
      </c>
      <c r="F94" s="3">
        <v>240</v>
      </c>
      <c r="G94" s="27">
        <v>100000</v>
      </c>
    </row>
    <row r="95" spans="1:7" ht="31.5" x14ac:dyDescent="0.2">
      <c r="A95" s="29" t="s">
        <v>65</v>
      </c>
      <c r="B95" s="39">
        <v>555</v>
      </c>
      <c r="C95" s="30">
        <v>5</v>
      </c>
      <c r="D95" s="30">
        <v>3</v>
      </c>
      <c r="E95" s="31" t="s">
        <v>95</v>
      </c>
      <c r="F95" s="32"/>
      <c r="G95" s="33">
        <f>G96</f>
        <v>50000</v>
      </c>
    </row>
    <row r="96" spans="1:7" ht="31.5" x14ac:dyDescent="0.2">
      <c r="A96" s="9" t="s">
        <v>9</v>
      </c>
      <c r="B96" s="5">
        <v>555</v>
      </c>
      <c r="C96" s="10">
        <v>5</v>
      </c>
      <c r="D96" s="10">
        <v>3</v>
      </c>
      <c r="E96" s="26" t="s">
        <v>95</v>
      </c>
      <c r="F96" s="3">
        <v>200</v>
      </c>
      <c r="G96" s="27">
        <f>G97</f>
        <v>50000</v>
      </c>
    </row>
    <row r="97" spans="1:7" ht="47.25" x14ac:dyDescent="0.2">
      <c r="A97" s="9" t="s">
        <v>8</v>
      </c>
      <c r="B97" s="5">
        <v>555</v>
      </c>
      <c r="C97" s="10">
        <v>5</v>
      </c>
      <c r="D97" s="10">
        <v>3</v>
      </c>
      <c r="E97" s="26" t="s">
        <v>95</v>
      </c>
      <c r="F97" s="3">
        <v>240</v>
      </c>
      <c r="G97" s="27">
        <v>50000</v>
      </c>
    </row>
    <row r="98" spans="1:7" ht="31.5" x14ac:dyDescent="0.2">
      <c r="A98" s="29" t="s">
        <v>66</v>
      </c>
      <c r="B98" s="39">
        <v>555</v>
      </c>
      <c r="C98" s="30">
        <v>5</v>
      </c>
      <c r="D98" s="30">
        <v>3</v>
      </c>
      <c r="E98" s="31" t="s">
        <v>96</v>
      </c>
      <c r="F98" s="32"/>
      <c r="G98" s="33">
        <f>G99</f>
        <v>50000</v>
      </c>
    </row>
    <row r="99" spans="1:7" ht="31.5" x14ac:dyDescent="0.2">
      <c r="A99" s="9" t="s">
        <v>9</v>
      </c>
      <c r="B99" s="5">
        <v>555</v>
      </c>
      <c r="C99" s="10">
        <v>5</v>
      </c>
      <c r="D99" s="10">
        <v>3</v>
      </c>
      <c r="E99" s="26" t="s">
        <v>96</v>
      </c>
      <c r="F99" s="3">
        <v>200</v>
      </c>
      <c r="G99" s="27">
        <f>G100</f>
        <v>50000</v>
      </c>
    </row>
    <row r="100" spans="1:7" ht="47.25" x14ac:dyDescent="0.2">
      <c r="A100" s="9" t="s">
        <v>8</v>
      </c>
      <c r="B100" s="5">
        <v>555</v>
      </c>
      <c r="C100" s="10">
        <v>5</v>
      </c>
      <c r="D100" s="10">
        <v>3</v>
      </c>
      <c r="E100" s="26" t="s">
        <v>96</v>
      </c>
      <c r="F100" s="3">
        <v>240</v>
      </c>
      <c r="G100" s="27">
        <v>50000</v>
      </c>
    </row>
    <row r="101" spans="1:7" ht="31.5" x14ac:dyDescent="0.2">
      <c r="A101" s="29" t="s">
        <v>67</v>
      </c>
      <c r="B101" s="39">
        <v>555</v>
      </c>
      <c r="C101" s="30">
        <v>5</v>
      </c>
      <c r="D101" s="30">
        <v>3</v>
      </c>
      <c r="E101" s="31" t="s">
        <v>97</v>
      </c>
      <c r="F101" s="32"/>
      <c r="G101" s="33">
        <f>G102</f>
        <v>1430000</v>
      </c>
    </row>
    <row r="102" spans="1:7" ht="31.5" x14ac:dyDescent="0.2">
      <c r="A102" s="9" t="s">
        <v>9</v>
      </c>
      <c r="B102" s="5">
        <v>555</v>
      </c>
      <c r="C102" s="10">
        <v>5</v>
      </c>
      <c r="D102" s="10">
        <v>3</v>
      </c>
      <c r="E102" s="26" t="s">
        <v>97</v>
      </c>
      <c r="F102" s="3">
        <v>200</v>
      </c>
      <c r="G102" s="27">
        <f>G103</f>
        <v>1430000</v>
      </c>
    </row>
    <row r="103" spans="1:7" ht="47.25" x14ac:dyDescent="0.2">
      <c r="A103" s="9" t="s">
        <v>8</v>
      </c>
      <c r="B103" s="5">
        <v>555</v>
      </c>
      <c r="C103" s="10">
        <v>5</v>
      </c>
      <c r="D103" s="10">
        <v>3</v>
      </c>
      <c r="E103" s="26" t="s">
        <v>97</v>
      </c>
      <c r="F103" s="3">
        <v>240</v>
      </c>
      <c r="G103" s="27">
        <v>1430000</v>
      </c>
    </row>
    <row r="104" spans="1:7" ht="15.75" x14ac:dyDescent="0.2">
      <c r="A104" s="7" t="s">
        <v>5</v>
      </c>
      <c r="B104" s="38">
        <v>555</v>
      </c>
      <c r="C104" s="8">
        <v>7</v>
      </c>
      <c r="D104" s="8" t="s">
        <v>0</v>
      </c>
      <c r="E104" s="24" t="s">
        <v>0</v>
      </c>
      <c r="F104" s="4" t="s">
        <v>0</v>
      </c>
      <c r="G104" s="25">
        <f>G105</f>
        <v>50000</v>
      </c>
    </row>
    <row r="105" spans="1:7" ht="15.75" x14ac:dyDescent="0.2">
      <c r="A105" s="7" t="s">
        <v>32</v>
      </c>
      <c r="B105" s="38">
        <v>555</v>
      </c>
      <c r="C105" s="8">
        <v>7</v>
      </c>
      <c r="D105" s="8">
        <v>7</v>
      </c>
      <c r="E105" s="26" t="s">
        <v>98</v>
      </c>
      <c r="F105" s="4" t="s">
        <v>0</v>
      </c>
      <c r="G105" s="25">
        <f>G106</f>
        <v>50000</v>
      </c>
    </row>
    <row r="106" spans="1:7" ht="31.5" x14ac:dyDescent="0.2">
      <c r="A106" s="9" t="s">
        <v>9</v>
      </c>
      <c r="B106" s="5">
        <v>555</v>
      </c>
      <c r="C106" s="10">
        <v>7</v>
      </c>
      <c r="D106" s="10">
        <v>7</v>
      </c>
      <c r="E106" s="26" t="s">
        <v>98</v>
      </c>
      <c r="F106" s="3">
        <v>200</v>
      </c>
      <c r="G106" s="27">
        <f>G107</f>
        <v>50000</v>
      </c>
    </row>
    <row r="107" spans="1:7" ht="47.25" x14ac:dyDescent="0.2">
      <c r="A107" s="9" t="s">
        <v>8</v>
      </c>
      <c r="B107" s="5">
        <v>555</v>
      </c>
      <c r="C107" s="10">
        <v>7</v>
      </c>
      <c r="D107" s="10">
        <v>7</v>
      </c>
      <c r="E107" s="26" t="s">
        <v>98</v>
      </c>
      <c r="F107" s="3">
        <v>240</v>
      </c>
      <c r="G107" s="27">
        <v>50000</v>
      </c>
    </row>
    <row r="108" spans="1:7" ht="15.75" x14ac:dyDescent="0.2">
      <c r="A108" s="7" t="s">
        <v>35</v>
      </c>
      <c r="B108" s="38">
        <v>555</v>
      </c>
      <c r="C108" s="8">
        <v>8</v>
      </c>
      <c r="D108" s="8" t="s">
        <v>0</v>
      </c>
      <c r="E108" s="24" t="s">
        <v>0</v>
      </c>
      <c r="F108" s="4" t="s">
        <v>0</v>
      </c>
      <c r="G108" s="25">
        <f>G109+G119</f>
        <v>8992428</v>
      </c>
    </row>
    <row r="109" spans="1:7" ht="15.75" x14ac:dyDescent="0.2">
      <c r="A109" s="7" t="s">
        <v>34</v>
      </c>
      <c r="B109" s="38">
        <v>555</v>
      </c>
      <c r="C109" s="8">
        <v>8</v>
      </c>
      <c r="D109" s="8">
        <v>1</v>
      </c>
      <c r="E109" s="24" t="s">
        <v>0</v>
      </c>
      <c r="F109" s="4" t="s">
        <v>0</v>
      </c>
      <c r="G109" s="25">
        <f>G110</f>
        <v>8692428</v>
      </c>
    </row>
    <row r="110" spans="1:7" ht="31.5" x14ac:dyDescent="0.2">
      <c r="A110" s="9" t="s">
        <v>46</v>
      </c>
      <c r="B110" s="5">
        <v>555</v>
      </c>
      <c r="C110" s="10">
        <v>8</v>
      </c>
      <c r="D110" s="10">
        <v>1</v>
      </c>
      <c r="E110" s="26" t="s">
        <v>99</v>
      </c>
      <c r="F110" s="3" t="s">
        <v>0</v>
      </c>
      <c r="G110" s="27">
        <f>G111+G114</f>
        <v>8692428</v>
      </c>
    </row>
    <row r="111" spans="1:7" ht="31.5" x14ac:dyDescent="0.2">
      <c r="A111" s="9" t="s">
        <v>68</v>
      </c>
      <c r="B111" s="5">
        <v>555</v>
      </c>
      <c r="C111" s="10">
        <v>8</v>
      </c>
      <c r="D111" s="10">
        <v>1</v>
      </c>
      <c r="E111" s="26" t="s">
        <v>100</v>
      </c>
      <c r="F111" s="3" t="s">
        <v>0</v>
      </c>
      <c r="G111" s="27">
        <f>G112</f>
        <v>5819460</v>
      </c>
    </row>
    <row r="112" spans="1:7" ht="94.5" x14ac:dyDescent="0.2">
      <c r="A112" s="9" t="s">
        <v>11</v>
      </c>
      <c r="B112" s="5">
        <v>555</v>
      </c>
      <c r="C112" s="10">
        <v>8</v>
      </c>
      <c r="D112" s="10">
        <v>1</v>
      </c>
      <c r="E112" s="26" t="s">
        <v>100</v>
      </c>
      <c r="F112" s="3">
        <v>100</v>
      </c>
      <c r="G112" s="27">
        <f>G113</f>
        <v>5819460</v>
      </c>
    </row>
    <row r="113" spans="1:7" ht="31.5" x14ac:dyDescent="0.2">
      <c r="A113" s="9" t="s">
        <v>18</v>
      </c>
      <c r="B113" s="5">
        <v>555</v>
      </c>
      <c r="C113" s="10">
        <v>8</v>
      </c>
      <c r="D113" s="10">
        <v>1</v>
      </c>
      <c r="E113" s="26" t="s">
        <v>100</v>
      </c>
      <c r="F113" s="3">
        <v>110</v>
      </c>
      <c r="G113" s="27">
        <v>5819460</v>
      </c>
    </row>
    <row r="114" spans="1:7" ht="31.5" x14ac:dyDescent="0.2">
      <c r="A114" s="9" t="s">
        <v>69</v>
      </c>
      <c r="B114" s="5">
        <v>555</v>
      </c>
      <c r="C114" s="10">
        <v>8</v>
      </c>
      <c r="D114" s="10">
        <v>1</v>
      </c>
      <c r="E114" s="26" t="s">
        <v>101</v>
      </c>
      <c r="F114" s="3"/>
      <c r="G114" s="27">
        <f>G115+G117</f>
        <v>2872968</v>
      </c>
    </row>
    <row r="115" spans="1:7" ht="31.5" x14ac:dyDescent="0.2">
      <c r="A115" s="9" t="s">
        <v>9</v>
      </c>
      <c r="B115" s="5">
        <v>555</v>
      </c>
      <c r="C115" s="10">
        <v>8</v>
      </c>
      <c r="D115" s="10">
        <v>1</v>
      </c>
      <c r="E115" s="26" t="s">
        <v>101</v>
      </c>
      <c r="F115" s="3">
        <v>200</v>
      </c>
      <c r="G115" s="27">
        <f>G116</f>
        <v>2857968</v>
      </c>
    </row>
    <row r="116" spans="1:7" ht="47.25" x14ac:dyDescent="0.2">
      <c r="A116" s="9" t="s">
        <v>8</v>
      </c>
      <c r="B116" s="5">
        <v>555</v>
      </c>
      <c r="C116" s="10">
        <v>8</v>
      </c>
      <c r="D116" s="10">
        <v>1</v>
      </c>
      <c r="E116" s="26" t="s">
        <v>101</v>
      </c>
      <c r="F116" s="3">
        <v>240</v>
      </c>
      <c r="G116" s="27">
        <v>2857968</v>
      </c>
    </row>
    <row r="117" spans="1:7" ht="15.75" x14ac:dyDescent="0.2">
      <c r="A117" s="9" t="s">
        <v>7</v>
      </c>
      <c r="B117" s="5">
        <v>555</v>
      </c>
      <c r="C117" s="10">
        <v>8</v>
      </c>
      <c r="D117" s="10">
        <v>1</v>
      </c>
      <c r="E117" s="26" t="s">
        <v>101</v>
      </c>
      <c r="F117" s="3">
        <v>800</v>
      </c>
      <c r="G117" s="27">
        <f>G118</f>
        <v>15000</v>
      </c>
    </row>
    <row r="118" spans="1:7" ht="15.75" x14ac:dyDescent="0.2">
      <c r="A118" s="9" t="s">
        <v>6</v>
      </c>
      <c r="B118" s="5">
        <v>555</v>
      </c>
      <c r="C118" s="10">
        <v>8</v>
      </c>
      <c r="D118" s="10">
        <v>1</v>
      </c>
      <c r="E118" s="26" t="s">
        <v>101</v>
      </c>
      <c r="F118" s="3">
        <v>850</v>
      </c>
      <c r="G118" s="27">
        <v>15000</v>
      </c>
    </row>
    <row r="119" spans="1:7" ht="31.5" x14ac:dyDescent="0.2">
      <c r="A119" s="7" t="s">
        <v>33</v>
      </c>
      <c r="B119" s="38">
        <v>555</v>
      </c>
      <c r="C119" s="8">
        <v>8</v>
      </c>
      <c r="D119" s="8">
        <v>1</v>
      </c>
      <c r="E119" s="24" t="s">
        <v>0</v>
      </c>
      <c r="F119" s="4" t="s">
        <v>0</v>
      </c>
      <c r="G119" s="25">
        <f>G120</f>
        <v>300000</v>
      </c>
    </row>
    <row r="120" spans="1:7" ht="31.5" x14ac:dyDescent="0.2">
      <c r="A120" s="9" t="s">
        <v>46</v>
      </c>
      <c r="B120" s="5">
        <v>555</v>
      </c>
      <c r="C120" s="10">
        <v>8</v>
      </c>
      <c r="D120" s="10">
        <v>1</v>
      </c>
      <c r="E120" s="26" t="s">
        <v>101</v>
      </c>
      <c r="F120" s="3" t="s">
        <v>0</v>
      </c>
      <c r="G120" s="27">
        <f>G121</f>
        <v>300000</v>
      </c>
    </row>
    <row r="121" spans="1:7" ht="31.5" x14ac:dyDescent="0.2">
      <c r="A121" s="9" t="s">
        <v>9</v>
      </c>
      <c r="B121" s="5">
        <v>555</v>
      </c>
      <c r="C121" s="10">
        <v>8</v>
      </c>
      <c r="D121" s="10">
        <v>1</v>
      </c>
      <c r="E121" s="26" t="s">
        <v>101</v>
      </c>
      <c r="F121" s="3">
        <v>200</v>
      </c>
      <c r="G121" s="27">
        <f>G122</f>
        <v>300000</v>
      </c>
    </row>
    <row r="122" spans="1:7" ht="47.25" x14ac:dyDescent="0.2">
      <c r="A122" s="9" t="s">
        <v>8</v>
      </c>
      <c r="B122" s="5">
        <v>555</v>
      </c>
      <c r="C122" s="10">
        <v>8</v>
      </c>
      <c r="D122" s="10">
        <v>1</v>
      </c>
      <c r="E122" s="26" t="s">
        <v>101</v>
      </c>
      <c r="F122" s="3">
        <v>240</v>
      </c>
      <c r="G122" s="27">
        <v>300000</v>
      </c>
    </row>
    <row r="123" spans="1:7" ht="15.75" x14ac:dyDescent="0.2">
      <c r="A123" s="7" t="s">
        <v>3</v>
      </c>
      <c r="B123" s="38">
        <v>555</v>
      </c>
      <c r="C123" s="8">
        <v>10</v>
      </c>
      <c r="D123" s="8" t="s">
        <v>0</v>
      </c>
      <c r="E123" s="24" t="s">
        <v>0</v>
      </c>
      <c r="F123" s="4" t="s">
        <v>0</v>
      </c>
      <c r="G123" s="25">
        <f>G124</f>
        <v>551000</v>
      </c>
    </row>
    <row r="124" spans="1:7" ht="15.75" x14ac:dyDescent="0.2">
      <c r="A124" s="7" t="s">
        <v>31</v>
      </c>
      <c r="B124" s="38">
        <v>555</v>
      </c>
      <c r="C124" s="8">
        <v>10</v>
      </c>
      <c r="D124" s="8">
        <v>1</v>
      </c>
      <c r="E124" s="24" t="s">
        <v>0</v>
      </c>
      <c r="F124" s="4" t="s">
        <v>0</v>
      </c>
      <c r="G124" s="25">
        <f>G125</f>
        <v>551000</v>
      </c>
    </row>
    <row r="125" spans="1:7" ht="31.5" x14ac:dyDescent="0.2">
      <c r="A125" s="9" t="s">
        <v>70</v>
      </c>
      <c r="B125" s="5">
        <v>555</v>
      </c>
      <c r="C125" s="10">
        <v>10</v>
      </c>
      <c r="D125" s="10">
        <v>1</v>
      </c>
      <c r="E125" s="26" t="s">
        <v>102</v>
      </c>
      <c r="F125" s="3" t="s">
        <v>0</v>
      </c>
      <c r="G125" s="27">
        <f>G126</f>
        <v>551000</v>
      </c>
    </row>
    <row r="126" spans="1:7" ht="31.5" x14ac:dyDescent="0.2">
      <c r="A126" s="9" t="s">
        <v>2</v>
      </c>
      <c r="B126" s="5">
        <v>555</v>
      </c>
      <c r="C126" s="10">
        <v>10</v>
      </c>
      <c r="D126" s="10">
        <v>1</v>
      </c>
      <c r="E126" s="26" t="s">
        <v>102</v>
      </c>
      <c r="F126" s="3">
        <v>300</v>
      </c>
      <c r="G126" s="27">
        <f>G127</f>
        <v>551000</v>
      </c>
    </row>
    <row r="127" spans="1:7" ht="31.5" x14ac:dyDescent="0.2">
      <c r="A127" s="9" t="s">
        <v>30</v>
      </c>
      <c r="B127" s="5">
        <v>555</v>
      </c>
      <c r="C127" s="10">
        <v>10</v>
      </c>
      <c r="D127" s="10">
        <v>1</v>
      </c>
      <c r="E127" s="26" t="s">
        <v>102</v>
      </c>
      <c r="F127" s="3">
        <v>310</v>
      </c>
      <c r="G127" s="27">
        <v>551000</v>
      </c>
    </row>
    <row r="128" spans="1:7" ht="15.75" x14ac:dyDescent="0.2">
      <c r="A128" s="7" t="s">
        <v>36</v>
      </c>
      <c r="B128" s="38">
        <v>555</v>
      </c>
      <c r="C128" s="8">
        <v>11</v>
      </c>
      <c r="D128" s="8" t="s">
        <v>0</v>
      </c>
      <c r="E128" s="24" t="s">
        <v>0</v>
      </c>
      <c r="F128" s="4" t="s">
        <v>0</v>
      </c>
      <c r="G128" s="25">
        <f>G129</f>
        <v>200000</v>
      </c>
    </row>
    <row r="129" spans="1:7" ht="15.75" x14ac:dyDescent="0.2">
      <c r="A129" s="7" t="s">
        <v>71</v>
      </c>
      <c r="B129" s="38">
        <v>555</v>
      </c>
      <c r="C129" s="8">
        <v>11</v>
      </c>
      <c r="D129" s="8">
        <v>1</v>
      </c>
      <c r="E129" s="24" t="s">
        <v>0</v>
      </c>
      <c r="F129" s="4" t="s">
        <v>0</v>
      </c>
      <c r="G129" s="25">
        <f>G130</f>
        <v>200000</v>
      </c>
    </row>
    <row r="130" spans="1:7" ht="31.5" x14ac:dyDescent="0.2">
      <c r="A130" s="9" t="s">
        <v>72</v>
      </c>
      <c r="B130" s="5">
        <v>555</v>
      </c>
      <c r="C130" s="10">
        <v>11</v>
      </c>
      <c r="D130" s="10">
        <v>1</v>
      </c>
      <c r="E130" s="26"/>
      <c r="F130" s="3" t="s">
        <v>0</v>
      </c>
      <c r="G130" s="27">
        <f>G131</f>
        <v>200000</v>
      </c>
    </row>
    <row r="131" spans="1:7" ht="31.5" x14ac:dyDescent="0.2">
      <c r="A131" s="9" t="s">
        <v>46</v>
      </c>
      <c r="B131" s="5">
        <v>555</v>
      </c>
      <c r="C131" s="10">
        <v>11</v>
      </c>
      <c r="D131" s="10">
        <v>1</v>
      </c>
      <c r="E131" s="26" t="s">
        <v>103</v>
      </c>
      <c r="F131" s="3" t="s">
        <v>0</v>
      </c>
      <c r="G131" s="27">
        <f>G132</f>
        <v>200000</v>
      </c>
    </row>
    <row r="132" spans="1:7" ht="31.5" x14ac:dyDescent="0.2">
      <c r="A132" s="9" t="s">
        <v>9</v>
      </c>
      <c r="B132" s="5">
        <v>555</v>
      </c>
      <c r="C132" s="10">
        <v>11</v>
      </c>
      <c r="D132" s="10">
        <v>1</v>
      </c>
      <c r="E132" s="26" t="s">
        <v>103</v>
      </c>
      <c r="F132" s="3">
        <v>200</v>
      </c>
      <c r="G132" s="27">
        <f>G133</f>
        <v>200000</v>
      </c>
    </row>
    <row r="133" spans="1:7" ht="47.25" x14ac:dyDescent="0.2">
      <c r="A133" s="9" t="s">
        <v>8</v>
      </c>
      <c r="B133" s="5">
        <v>555</v>
      </c>
      <c r="C133" s="10">
        <v>11</v>
      </c>
      <c r="D133" s="10">
        <v>1</v>
      </c>
      <c r="E133" s="26" t="s">
        <v>103</v>
      </c>
      <c r="F133" s="3">
        <v>240</v>
      </c>
      <c r="G133" s="27">
        <v>200000</v>
      </c>
    </row>
    <row r="134" spans="1:7" ht="15.75" x14ac:dyDescent="0.25">
      <c r="A134" s="41" t="s">
        <v>1</v>
      </c>
      <c r="B134" s="42"/>
      <c r="C134" s="42"/>
      <c r="D134" s="42"/>
      <c r="E134" s="42"/>
      <c r="F134" s="43"/>
      <c r="G134" s="25">
        <f>G14+G54+G62+G65+G74+G104+G108+G123+G128+G70</f>
        <v>41670631</v>
      </c>
    </row>
  </sheetData>
  <mergeCells count="6">
    <mergeCell ref="A134:F134"/>
    <mergeCell ref="D2:G2"/>
    <mergeCell ref="D3:G3"/>
    <mergeCell ref="A6:G6"/>
    <mergeCell ref="F8:G8"/>
    <mergeCell ref="A10:G10"/>
  </mergeCells>
  <pageMargins left="0.98425196850393704" right="0.39370078740157483" top="0.78740157480314965" bottom="0.78740157480314965" header="0.51181102362204722" footer="0.51181102362204722"/>
  <pageSetup paperSize="9" scale="73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Шпилько Евгений Сергеевич</dc:creator>
  <cp:lastModifiedBy>usr</cp:lastModifiedBy>
  <cp:lastPrinted>2019-11-18T05:47:08Z</cp:lastPrinted>
  <dcterms:created xsi:type="dcterms:W3CDTF">2016-10-26T09:01:09Z</dcterms:created>
  <dcterms:modified xsi:type="dcterms:W3CDTF">2019-11-21T08:34:05Z</dcterms:modified>
</cp:coreProperties>
</file>