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8. Таблица 2 Рас" sheetId="2" r:id="rId1"/>
  </sheets>
  <definedNames>
    <definedName name="_xlnm._FilterDatabase" localSheetId="0" hidden="1">'Приложение №8. Таблица 2 Рас'!$A$9:$H$14</definedName>
    <definedName name="_xlnm.Print_Titles" localSheetId="0">'Приложение №8. Таблица 2 Рас'!$9:$9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2" l="1"/>
  <c r="F37" i="2"/>
  <c r="G40" i="2" l="1"/>
  <c r="F40" i="2"/>
  <c r="G35" i="2"/>
  <c r="F35" i="2"/>
  <c r="G16" i="2"/>
  <c r="F16" i="2"/>
  <c r="G11" i="2"/>
  <c r="F11" i="2"/>
  <c r="G47" i="2"/>
  <c r="F47" i="2"/>
  <c r="G46" i="2"/>
  <c r="F46" i="2"/>
  <c r="G43" i="2"/>
  <c r="G39" i="2" s="1"/>
  <c r="F43" i="2"/>
  <c r="G51" i="2"/>
  <c r="G50" i="2" s="1"/>
  <c r="G54" i="2"/>
  <c r="G53" i="2" s="1"/>
  <c r="F54" i="2"/>
  <c r="F53" i="2" s="1"/>
  <c r="F51" i="2"/>
  <c r="F50" i="2" s="1"/>
  <c r="F10" i="2" l="1"/>
  <c r="F39" i="2"/>
  <c r="G10" i="2"/>
  <c r="G57" i="2" s="1"/>
  <c r="F57" i="2" l="1"/>
</calcChain>
</file>

<file path=xl/sharedStrings.xml><?xml version="1.0" encoding="utf-8"?>
<sst xmlns="http://schemas.openxmlformats.org/spreadsheetml/2006/main" count="92" uniqueCount="55">
  <si>
    <t>Сумма</t>
  </si>
  <si>
    <t>ПР</t>
  </si>
  <si>
    <t>РЗ</t>
  </si>
  <si>
    <t>ВР</t>
  </si>
  <si>
    <t>ЦСР</t>
  </si>
  <si>
    <t>Наименование</t>
  </si>
  <si>
    <t>приложения 8</t>
  </si>
  <si>
    <t xml:space="preserve"> рублей</t>
  </si>
  <si>
    <t>Непрограмные направления бюджета Новосибирского района</t>
  </si>
  <si>
    <t>Расходы на выплаты персоналу государственных (муниципальных) органов</t>
  </si>
  <si>
    <t>44.0.00.51180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</si>
  <si>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</si>
  <si>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</si>
  <si>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44.0.00.70190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</si>
  <si>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</si>
  <si>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</si>
  <si>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>Иные бюджетиные ассигнования</t>
  </si>
  <si>
    <t>Уплата налогов, сборов и иных платежей</t>
  </si>
  <si>
    <t>Расходы на обеспечение деятельности (оказание услуг) муниципальных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</si>
  <si>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</si>
  <si>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</si>
  <si>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</si>
  <si>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</t>
  </si>
  <si>
    <t>Иные бюджетные ассигнования</t>
  </si>
  <si>
    <t>Резервные средства</t>
  </si>
  <si>
    <t>ВСЕГО РАСХОДОВ</t>
  </si>
  <si>
    <t>Условно утвержденные расходы</t>
  </si>
  <si>
    <t>99.0.00.00211</t>
  </si>
  <si>
    <t>99.0.00.00311</t>
  </si>
  <si>
    <t>99.0.00.00411</t>
  </si>
  <si>
    <t>99.0.00.00419</t>
  </si>
  <si>
    <t>99.0.00.00819</t>
  </si>
  <si>
    <t>99.0.00.00919</t>
  </si>
  <si>
    <t>99.0.00.01119</t>
  </si>
  <si>
    <t>99.0.00.03119</t>
  </si>
  <si>
    <t>99.0.00.04119</t>
  </si>
  <si>
    <t>99.0.00.01519</t>
  </si>
  <si>
    <t>99.0.00.01619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</si>
  <si>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</si>
  <si>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</si>
  <si>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</si>
  <si>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</si>
  <si>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</si>
  <si>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</si>
  <si>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</si>
  <si>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99.0.00.04019</t>
  </si>
  <si>
    <t>99.0.00.2019</t>
  </si>
  <si>
    <t>99.0.00.00911</t>
  </si>
  <si>
    <t>99.0.00.01911</t>
  </si>
  <si>
    <t>99.0.00.01919</t>
  </si>
  <si>
    <t>99.0.00.00519</t>
  </si>
  <si>
    <t>99.0.00.00619</t>
  </si>
  <si>
    <t>99.0.00.09999</t>
  </si>
  <si>
    <t>Распределение бюджетных ассигнований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2021-2022 годы</t>
  </si>
  <si>
    <t>проект 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</si>
</sst>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"/>
    <numFmt numFmtId="166" formatCode="0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3" fillId="0" borderId="1" xfId="1" applyFont="1" applyBorder="1" applyAlignment="1">
      <alignment wrapText="1"/>
    </xf>
    <xf numFmtId="0" fontId="3" fillId="0" borderId="1" xfId="1" applyFont="1" applyBorder="1"/>
    <xf numFmtId="0" fontId="2" fillId="0" borderId="1" xfId="1" applyFont="1" applyBorder="1" applyAlignment="1">
      <alignment wrapText="1"/>
    </xf>
    <xf numFmtId="0" fontId="5" fillId="2" borderId="1" xfId="1" applyFont="1" applyFill="1" applyBorder="1" applyAlignment="1">
      <alignment horizontal="left" wrapText="1"/>
    </xf>
    <xf numFmtId="0" fontId="2" fillId="0" borderId="1" xfId="1" applyFont="1" applyBorder="1"/>
    <xf numFmtId="0" fontId="6" fillId="0" borderId="0" xfId="1" applyFont="1"/>
    <xf numFmtId="0" fontId="4" fillId="2" borderId="1" xfId="1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7"/>
  <sheetViews>
    <sheetView showGridLines="0" tabSelected="1" topLeftCell="A115" zoomScaleNormal="100" workbookViewId="0">
      <selection activeCell="I5" sqref="I5"/>
    </sheetView>
  </sheetViews>
  <sheetFormatPr defaultRowHeight="12.75" x14ac:dyDescent="0.2"/>
  <cols>
    <col min="1" max="1" width="57.140625" style="1" customWidth="1"/>
    <col min="2" max="2" width="16" style="1" customWidth="1"/>
    <col min="3" max="3" width="6.42578125" style="1" customWidth="1"/>
    <col min="4" max="5" width="5" style="1" customWidth="1"/>
    <col min="6" max="6" width="18.28515625" style="1" customWidth="1"/>
    <col min="7" max="7" width="15" style="1" customWidth="1"/>
    <col min="8" max="228" width="9.140625" style="1" customWidth="1"/>
    <col min="229" max="16384" width="9.140625" style="1"/>
  </cols>
  <sheetData>
    <row r="1" spans="1:7" ht="12.75" customHeight="1" x14ac:dyDescent="0.2">
      <c r="A1" s="2"/>
      <c r="B1" s="2"/>
      <c r="C1" s="2"/>
      <c r="D1" s="2"/>
      <c r="E1" s="2"/>
      <c r="F1" s="2"/>
      <c r="G1" s="2"/>
    </row>
    <row r="2" spans="1:7" ht="12.75" customHeight="1" x14ac:dyDescent="0.2">
      <c r="A2" s="2"/>
      <c r="B2" s="2"/>
      <c r="C2" s="2"/>
      <c r="D2" s="2"/>
      <c r="E2" s="2"/>
      <c r="F2" s="2"/>
      <c r="G2" s="2"/>
    </row>
    <row r="3" spans="1:7" ht="12.75" customHeight="1" x14ac:dyDescent="0.25">
      <c r="A3" s="2"/>
      <c r="B3" s="2"/>
      <c r="C3" s="2"/>
      <c r="D3" s="2"/>
      <c r="E3" s="2"/>
      <c r="F3" s="24" t="s">
        <v>54</v>
      </c>
      <c r="G3" s="24"/>
    </row>
    <row r="4" spans="1:7" ht="12.75" customHeight="1" x14ac:dyDescent="0.25">
      <c r="A4" s="8"/>
      <c r="B4" s="8"/>
      <c r="C4" s="8"/>
      <c r="D4" s="8"/>
      <c r="E4" s="8"/>
      <c r="F4" s="24" t="s">
        <v>6</v>
      </c>
      <c r="G4" s="24"/>
    </row>
    <row r="5" spans="1:7" ht="96" customHeight="1" x14ac:dyDescent="0.2">
      <c r="A5" s="25" t="s">
        <v>53</v>
      </c>
      <c r="B5" s="25"/>
      <c r="C5" s="25"/>
      <c r="D5" s="25"/>
      <c r="E5" s="25"/>
      <c r="F5" s="25"/>
      <c r="G5" s="25"/>
    </row>
    <row r="6" spans="1:7" ht="12.75" customHeight="1" x14ac:dyDescent="0.2">
      <c r="A6" s="25"/>
      <c r="B6" s="25"/>
      <c r="C6" s="25"/>
      <c r="D6" s="25"/>
      <c r="E6" s="25"/>
      <c r="F6" s="25"/>
      <c r="G6" s="25"/>
    </row>
    <row r="7" spans="1:7" ht="12.75" customHeight="1" x14ac:dyDescent="0.25">
      <c r="A7" s="7"/>
      <c r="B7" s="7"/>
      <c r="C7" s="7"/>
      <c r="D7" s="7"/>
      <c r="E7" s="7"/>
      <c r="F7" s="26" t="s">
        <v>7</v>
      </c>
      <c r="G7" s="26"/>
    </row>
    <row r="8" spans="1:7" ht="12.75" customHeight="1" x14ac:dyDescent="0.2">
      <c r="A8" s="23" t="s">
        <v>5</v>
      </c>
      <c r="B8" s="23" t="s">
        <v>4</v>
      </c>
      <c r="C8" s="23" t="s">
        <v>3</v>
      </c>
      <c r="D8" s="23" t="s">
        <v>2</v>
      </c>
      <c r="E8" s="23" t="s">
        <v>1</v>
      </c>
      <c r="F8" s="23" t="s">
        <v>0</v>
      </c>
      <c r="G8" s="23"/>
    </row>
    <row r="9" spans="1:7" ht="42.75" customHeight="1" x14ac:dyDescent="0.2">
      <c r="A9" s="23"/>
      <c r="B9" s="23"/>
      <c r="C9" s="23"/>
      <c r="D9" s="23"/>
      <c r="E9" s="23"/>
      <c r="F9" s="9">
        <v>2021</v>
      </c>
      <c r="G9" s="9">
        <v>2022</v>
      </c>
    </row>
    <row r="10" spans="1:7" ht="31.5" x14ac:dyDescent="0.25">
      <c r="A10" s="14" t="s">
        <v>8</v>
      </c>
      <c r="B10" s="12"/>
      <c r="C10" s="13"/>
      <c r="D10" s="4"/>
      <c r="E10" s="4"/>
      <c r="F10" s="5">
        <f>F11+F16+F35+F37</f>
        <v>25374059.890000001</v>
      </c>
      <c r="G10" s="5">
        <f>G11+G16+G35+G37</f>
        <v>24222237.100000001</v>
      </c>
    </row>
    <row r="11" spans="1:7" ht="31.5" x14ac:dyDescent="0.25">
      <c r="A11" s="15" t="s">
        <v>9</v>
      </c>
      <c r="B11" s="12"/>
      <c r="C11" s="13">
        <v>120</v>
      </c>
      <c r="D11" s="4"/>
      <c r="E11" s="4"/>
      <c r="F11" s="3">
        <f>SUM(F12:F15)</f>
        <v>8737126.9700000007</v>
      </c>
      <c r="G11" s="3">
        <f>SUM(G12:G15)</f>
        <v>8848014.6999999993</v>
      </c>
    </row>
    <row r="12" spans="1:7" ht="31.5" x14ac:dyDescent="0.25">
      <c r="A12" s="15" t="s">
        <v>9</v>
      </c>
      <c r="B12" s="12" t="s">
        <v>27</v>
      </c>
      <c r="C12" s="13">
        <v>120</v>
      </c>
      <c r="D12" s="4">
        <v>1</v>
      </c>
      <c r="E12" s="4">
        <v>2</v>
      </c>
      <c r="F12" s="3">
        <v>1152579.7</v>
      </c>
      <c r="G12" s="3">
        <v>1202140.6299999999</v>
      </c>
    </row>
    <row r="13" spans="1:7" ht="31.5" x14ac:dyDescent="0.25">
      <c r="A13" s="15" t="s">
        <v>9</v>
      </c>
      <c r="B13" s="12" t="s">
        <v>28</v>
      </c>
      <c r="C13" s="13">
        <v>120</v>
      </c>
      <c r="D13" s="4">
        <v>1</v>
      </c>
      <c r="E13" s="4">
        <v>3</v>
      </c>
      <c r="F13" s="3">
        <v>979693.03</v>
      </c>
      <c r="G13" s="3">
        <v>1021819.83</v>
      </c>
    </row>
    <row r="14" spans="1:7" ht="31.5" x14ac:dyDescent="0.25">
      <c r="A14" s="15" t="s">
        <v>9</v>
      </c>
      <c r="B14" s="12" t="s">
        <v>29</v>
      </c>
      <c r="C14" s="13">
        <v>120</v>
      </c>
      <c r="D14" s="4">
        <v>1</v>
      </c>
      <c r="E14" s="4">
        <v>4</v>
      </c>
      <c r="F14" s="3">
        <v>6112554.2400000002</v>
      </c>
      <c r="G14" s="3">
        <v>6112554.2400000002</v>
      </c>
    </row>
    <row r="15" spans="1:7" ht="31.5" x14ac:dyDescent="0.25">
      <c r="A15" s="15" t="s">
        <v>9</v>
      </c>
      <c r="B15" s="12" t="s">
        <v>10</v>
      </c>
      <c r="C15" s="13">
        <v>120</v>
      </c>
      <c r="D15" s="4">
        <v>2</v>
      </c>
      <c r="E15" s="4">
        <v>3</v>
      </c>
      <c r="F15" s="3">
        <v>492300</v>
      </c>
      <c r="G15" s="3">
        <v>511500</v>
      </c>
    </row>
    <row r="16" spans="1:7" ht="31.5" x14ac:dyDescent="0.25">
      <c r="A16" s="16" t="s">
        <v>11</v>
      </c>
      <c r="B16" s="12"/>
      <c r="C16" s="13">
        <v>200</v>
      </c>
      <c r="D16" s="4"/>
      <c r="E16" s="4"/>
      <c r="F16" s="3">
        <f>SUM(F17:F34)</f>
        <v>15640932.92</v>
      </c>
      <c r="G16" s="3">
        <f>SUM(G17:G34)</f>
        <v>14378222.4</v>
      </c>
    </row>
    <row r="17" spans="1:7" ht="31.5" x14ac:dyDescent="0.25">
      <c r="A17" s="16" t="s">
        <v>12</v>
      </c>
      <c r="B17" s="12" t="s">
        <v>30</v>
      </c>
      <c r="C17" s="13">
        <v>240</v>
      </c>
      <c r="D17" s="4">
        <v>1</v>
      </c>
      <c r="E17" s="4">
        <v>4</v>
      </c>
      <c r="F17" s="3">
        <v>500000</v>
      </c>
      <c r="G17" s="3">
        <v>500000</v>
      </c>
    </row>
    <row r="18" spans="1:7" ht="31.5" x14ac:dyDescent="0.25">
      <c r="A18" s="16" t="s">
        <v>12</v>
      </c>
      <c r="B18" s="12" t="s">
        <v>13</v>
      </c>
      <c r="C18" s="13">
        <v>240</v>
      </c>
      <c r="D18" s="4">
        <v>1</v>
      </c>
      <c r="E18" s="4">
        <v>4</v>
      </c>
      <c r="F18" s="3">
        <v>100</v>
      </c>
      <c r="G18" s="3">
        <v>100</v>
      </c>
    </row>
    <row r="19" spans="1:7" ht="31.5" x14ac:dyDescent="0.25">
      <c r="A19" s="16" t="s">
        <v>12</v>
      </c>
      <c r="B19" s="12" t="s">
        <v>31</v>
      </c>
      <c r="C19" s="13">
        <v>240</v>
      </c>
      <c r="D19" s="4">
        <v>1</v>
      </c>
      <c r="E19" s="4">
        <v>13</v>
      </c>
      <c r="F19" s="3">
        <v>200000</v>
      </c>
      <c r="G19" s="3">
        <v>200000</v>
      </c>
    </row>
    <row r="20" spans="1:7" ht="31.5" x14ac:dyDescent="0.25">
      <c r="A20" s="16" t="s">
        <v>12</v>
      </c>
      <c r="B20" s="12" t="s">
        <v>32</v>
      </c>
      <c r="C20" s="13">
        <v>240</v>
      </c>
      <c r="D20" s="4">
        <v>1</v>
      </c>
      <c r="E20" s="4">
        <v>13</v>
      </c>
      <c r="F20" s="3">
        <v>3500000</v>
      </c>
      <c r="G20" s="3">
        <v>3500000</v>
      </c>
    </row>
    <row r="21" spans="1:7" ht="31.5" x14ac:dyDescent="0.25">
      <c r="A21" s="16" t="s">
        <v>12</v>
      </c>
      <c r="B21" s="12" t="s">
        <v>10</v>
      </c>
      <c r="C21" s="13">
        <v>240</v>
      </c>
      <c r="D21" s="4">
        <v>2</v>
      </c>
      <c r="E21" s="4">
        <v>3</v>
      </c>
      <c r="F21" s="3">
        <v>13500</v>
      </c>
      <c r="G21" s="3">
        <v>4200</v>
      </c>
    </row>
    <row r="22" spans="1:7" ht="31.5" x14ac:dyDescent="0.25">
      <c r="A22" s="16" t="s">
        <v>12</v>
      </c>
      <c r="B22" s="12" t="s">
        <v>33</v>
      </c>
      <c r="C22" s="13">
        <v>240</v>
      </c>
      <c r="D22" s="4">
        <v>3</v>
      </c>
      <c r="E22" s="4">
        <v>9</v>
      </c>
      <c r="F22" s="3">
        <v>880000</v>
      </c>
      <c r="G22" s="3">
        <v>880000</v>
      </c>
    </row>
    <row r="23" spans="1:7" ht="31.5" x14ac:dyDescent="0.25">
      <c r="A23" s="16" t="s">
        <v>12</v>
      </c>
      <c r="B23" s="12" t="s">
        <v>34</v>
      </c>
      <c r="C23" s="13">
        <v>240</v>
      </c>
      <c r="D23" s="4">
        <v>4</v>
      </c>
      <c r="E23" s="4">
        <v>9</v>
      </c>
      <c r="F23" s="3">
        <v>3177332.92</v>
      </c>
      <c r="G23" s="3">
        <v>1923922.4</v>
      </c>
    </row>
    <row r="24" spans="1:7" ht="31.5" x14ac:dyDescent="0.25">
      <c r="A24" s="16" t="s">
        <v>12</v>
      </c>
      <c r="B24" s="12" t="s">
        <v>35</v>
      </c>
      <c r="C24" s="13">
        <v>240</v>
      </c>
      <c r="D24" s="4">
        <v>4</v>
      </c>
      <c r="E24" s="4">
        <v>12</v>
      </c>
      <c r="F24" s="3">
        <v>400000</v>
      </c>
      <c r="G24" s="3">
        <v>400000</v>
      </c>
    </row>
    <row r="25" spans="1:7" ht="31.5" x14ac:dyDescent="0.25">
      <c r="A25" s="16" t="s">
        <v>12</v>
      </c>
      <c r="B25" s="12" t="s">
        <v>36</v>
      </c>
      <c r="C25" s="13">
        <v>240</v>
      </c>
      <c r="D25" s="4">
        <v>5</v>
      </c>
      <c r="E25" s="4">
        <v>1</v>
      </c>
      <c r="F25" s="3">
        <v>300000</v>
      </c>
      <c r="G25" s="3">
        <v>300000</v>
      </c>
    </row>
    <row r="26" spans="1:7" ht="31.5" x14ac:dyDescent="0.25">
      <c r="A26" s="16" t="s">
        <v>12</v>
      </c>
      <c r="B26" s="12" t="s">
        <v>37</v>
      </c>
      <c r="C26" s="13">
        <v>240</v>
      </c>
      <c r="D26" s="4">
        <v>5</v>
      </c>
      <c r="E26" s="4">
        <v>2</v>
      </c>
      <c r="F26" s="3">
        <v>300000</v>
      </c>
      <c r="G26" s="3">
        <v>300000</v>
      </c>
    </row>
    <row r="27" spans="1:7" ht="31.5" x14ac:dyDescent="0.25">
      <c r="A27" s="16" t="s">
        <v>12</v>
      </c>
      <c r="B27" s="12" t="s">
        <v>38</v>
      </c>
      <c r="C27" s="13">
        <v>240</v>
      </c>
      <c r="D27" s="4">
        <v>5</v>
      </c>
      <c r="E27" s="4">
        <v>3</v>
      </c>
      <c r="F27" s="3">
        <v>3000000</v>
      </c>
      <c r="G27" s="3">
        <v>3000000</v>
      </c>
    </row>
    <row r="28" spans="1:7" ht="31.5" x14ac:dyDescent="0.25">
      <c r="A28" s="16" t="s">
        <v>12</v>
      </c>
      <c r="B28" s="12" t="s">
        <v>39</v>
      </c>
      <c r="C28" s="13">
        <v>240</v>
      </c>
      <c r="D28" s="4">
        <v>5</v>
      </c>
      <c r="E28" s="4">
        <v>3</v>
      </c>
      <c r="F28" s="3">
        <v>2000000</v>
      </c>
      <c r="G28" s="3">
        <v>2000000</v>
      </c>
    </row>
    <row r="29" spans="1:7" ht="31.5" x14ac:dyDescent="0.25">
      <c r="A29" s="16" t="s">
        <v>12</v>
      </c>
      <c r="B29" s="12" t="s">
        <v>40</v>
      </c>
      <c r="C29" s="13">
        <v>240</v>
      </c>
      <c r="D29" s="4">
        <v>5</v>
      </c>
      <c r="E29" s="4">
        <v>3</v>
      </c>
      <c r="F29" s="3">
        <v>200000</v>
      </c>
      <c r="G29" s="3">
        <v>200000</v>
      </c>
    </row>
    <row r="30" spans="1:7" ht="31.5" x14ac:dyDescent="0.25">
      <c r="A30" s="16" t="s">
        <v>12</v>
      </c>
      <c r="B30" s="12" t="s">
        <v>41</v>
      </c>
      <c r="C30" s="13">
        <v>240</v>
      </c>
      <c r="D30" s="4">
        <v>5</v>
      </c>
      <c r="E30" s="4">
        <v>3</v>
      </c>
      <c r="F30" s="3">
        <v>100000</v>
      </c>
      <c r="G30" s="3">
        <v>100000</v>
      </c>
    </row>
    <row r="31" spans="1:7" ht="31.5" x14ac:dyDescent="0.25">
      <c r="A31" s="16" t="s">
        <v>12</v>
      </c>
      <c r="B31" s="12" t="s">
        <v>42</v>
      </c>
      <c r="C31" s="13">
        <v>240</v>
      </c>
      <c r="D31" s="4">
        <v>5</v>
      </c>
      <c r="E31" s="4">
        <v>3</v>
      </c>
      <c r="F31" s="3">
        <v>600000</v>
      </c>
      <c r="G31" s="3">
        <v>600000</v>
      </c>
    </row>
    <row r="32" spans="1:7" ht="31.5" x14ac:dyDescent="0.25">
      <c r="A32" s="16" t="s">
        <v>12</v>
      </c>
      <c r="B32" s="12" t="s">
        <v>43</v>
      </c>
      <c r="C32" s="13">
        <v>240</v>
      </c>
      <c r="D32" s="4">
        <v>5</v>
      </c>
      <c r="E32" s="4">
        <v>3</v>
      </c>
      <c r="F32" s="3">
        <v>300000</v>
      </c>
      <c r="G32" s="3">
        <v>300000</v>
      </c>
    </row>
    <row r="33" spans="1:7" ht="31.5" x14ac:dyDescent="0.25">
      <c r="A33" s="16" t="s">
        <v>12</v>
      </c>
      <c r="B33" s="12" t="s">
        <v>44</v>
      </c>
      <c r="C33" s="13">
        <v>240</v>
      </c>
      <c r="D33" s="4">
        <v>7</v>
      </c>
      <c r="E33" s="4">
        <v>7</v>
      </c>
      <c r="F33" s="3">
        <v>70000</v>
      </c>
      <c r="G33" s="3">
        <v>70000</v>
      </c>
    </row>
    <row r="34" spans="1:7" ht="31.5" x14ac:dyDescent="0.25">
      <c r="A34" s="16" t="s">
        <v>12</v>
      </c>
      <c r="B34" s="12" t="s">
        <v>45</v>
      </c>
      <c r="C34" s="13">
        <v>240</v>
      </c>
      <c r="D34" s="4">
        <v>11</v>
      </c>
      <c r="E34" s="4">
        <v>1</v>
      </c>
      <c r="F34" s="3">
        <v>100000</v>
      </c>
      <c r="G34" s="3">
        <v>100000</v>
      </c>
    </row>
    <row r="35" spans="1:7" ht="15.75" x14ac:dyDescent="0.25">
      <c r="A35" s="16" t="s">
        <v>14</v>
      </c>
      <c r="B35" s="12"/>
      <c r="C35" s="13">
        <v>300</v>
      </c>
      <c r="D35" s="4"/>
      <c r="E35" s="4"/>
      <c r="F35" s="3">
        <f>F36</f>
        <v>596000</v>
      </c>
      <c r="G35" s="3">
        <f>G36</f>
        <v>596000</v>
      </c>
    </row>
    <row r="36" spans="1:7" ht="31.5" x14ac:dyDescent="0.25">
      <c r="A36" s="16" t="s">
        <v>15</v>
      </c>
      <c r="B36" s="12" t="s">
        <v>46</v>
      </c>
      <c r="C36" s="13">
        <v>310</v>
      </c>
      <c r="D36" s="4">
        <v>10</v>
      </c>
      <c r="E36" s="4">
        <v>1</v>
      </c>
      <c r="F36" s="3">
        <v>596000</v>
      </c>
      <c r="G36" s="3">
        <v>596000</v>
      </c>
    </row>
    <row r="37" spans="1:7" ht="15.75" x14ac:dyDescent="0.25">
      <c r="A37" s="17" t="s">
        <v>16</v>
      </c>
      <c r="B37" s="12"/>
      <c r="C37" s="13">
        <v>800</v>
      </c>
      <c r="D37" s="4"/>
      <c r="E37" s="4"/>
      <c r="F37" s="3">
        <f>F38</f>
        <v>400000</v>
      </c>
      <c r="G37" s="3">
        <f>G38</f>
        <v>400000</v>
      </c>
    </row>
    <row r="38" spans="1:7" ht="15.75" x14ac:dyDescent="0.25">
      <c r="A38" s="17" t="s">
        <v>17</v>
      </c>
      <c r="B38" s="12" t="s">
        <v>30</v>
      </c>
      <c r="C38" s="13">
        <v>850</v>
      </c>
      <c r="D38" s="4">
        <v>1</v>
      </c>
      <c r="E38" s="4">
        <v>4</v>
      </c>
      <c r="F38" s="3">
        <v>400000</v>
      </c>
      <c r="G38" s="3">
        <v>400000</v>
      </c>
    </row>
    <row r="39" spans="1:7" ht="31.5" x14ac:dyDescent="0.25">
      <c r="A39" s="18" t="s">
        <v>18</v>
      </c>
      <c r="B39" s="12"/>
      <c r="C39" s="13"/>
      <c r="D39" s="4"/>
      <c r="E39" s="4"/>
      <c r="F39" s="5">
        <f>F40+F43+F47</f>
        <v>13057695</v>
      </c>
      <c r="G39" s="5">
        <f>G40+G43+G47</f>
        <v>13057695</v>
      </c>
    </row>
    <row r="40" spans="1:7" ht="78.75" x14ac:dyDescent="0.25">
      <c r="A40" s="19" t="s">
        <v>19</v>
      </c>
      <c r="B40" s="12"/>
      <c r="C40" s="13">
        <v>100</v>
      </c>
      <c r="D40" s="4"/>
      <c r="E40" s="4"/>
      <c r="F40" s="3">
        <f>F41+F42</f>
        <v>9204695</v>
      </c>
      <c r="G40" s="3">
        <f>G41+G42</f>
        <v>9204695</v>
      </c>
    </row>
    <row r="41" spans="1:7" ht="15.75" x14ac:dyDescent="0.25">
      <c r="A41" s="15" t="s">
        <v>20</v>
      </c>
      <c r="B41" s="12" t="s">
        <v>47</v>
      </c>
      <c r="C41" s="13">
        <v>110</v>
      </c>
      <c r="D41" s="4">
        <v>1</v>
      </c>
      <c r="E41" s="4">
        <v>13</v>
      </c>
      <c r="F41" s="3">
        <v>3904695</v>
      </c>
      <c r="G41" s="3">
        <v>3904695</v>
      </c>
    </row>
    <row r="42" spans="1:7" ht="15.75" x14ac:dyDescent="0.25">
      <c r="A42" s="15" t="s">
        <v>20</v>
      </c>
      <c r="B42" s="12" t="s">
        <v>48</v>
      </c>
      <c r="C42" s="13">
        <v>110</v>
      </c>
      <c r="D42" s="4">
        <v>8</v>
      </c>
      <c r="E42" s="4">
        <v>1</v>
      </c>
      <c r="F42" s="3">
        <v>5300000</v>
      </c>
      <c r="G42" s="3">
        <v>5300000</v>
      </c>
    </row>
    <row r="43" spans="1:7" ht="31.5" x14ac:dyDescent="0.25">
      <c r="A43" s="16" t="s">
        <v>11</v>
      </c>
      <c r="B43" s="12"/>
      <c r="C43" s="13">
        <v>200</v>
      </c>
      <c r="D43" s="4"/>
      <c r="E43" s="4"/>
      <c r="F43" s="3">
        <f>F45+F46+F44</f>
        <v>3800000</v>
      </c>
      <c r="G43" s="3">
        <f>G45+G46+G44</f>
        <v>3800000</v>
      </c>
    </row>
    <row r="44" spans="1:7" ht="15.75" x14ac:dyDescent="0.25">
      <c r="A44" s="16"/>
      <c r="B44" s="12"/>
      <c r="C44" s="13"/>
      <c r="D44" s="4"/>
      <c r="E44" s="4"/>
      <c r="F44" s="3"/>
      <c r="G44" s="3"/>
    </row>
    <row r="45" spans="1:7" ht="31.5" x14ac:dyDescent="0.25">
      <c r="A45" s="16" t="s">
        <v>12</v>
      </c>
      <c r="B45" s="12" t="s">
        <v>49</v>
      </c>
      <c r="C45" s="13">
        <v>240</v>
      </c>
      <c r="D45" s="4">
        <v>8</v>
      </c>
      <c r="E45" s="4">
        <v>1</v>
      </c>
      <c r="F45" s="3">
        <v>3500000</v>
      </c>
      <c r="G45" s="3">
        <v>3500000</v>
      </c>
    </row>
    <row r="46" spans="1:7" ht="31.5" x14ac:dyDescent="0.25">
      <c r="A46" s="16" t="s">
        <v>12</v>
      </c>
      <c r="B46" s="12" t="s">
        <v>49</v>
      </c>
      <c r="C46" s="13">
        <v>240</v>
      </c>
      <c r="D46" s="4">
        <v>8</v>
      </c>
      <c r="E46" s="4">
        <v>1</v>
      </c>
      <c r="F46" s="3">
        <f>300000</f>
        <v>300000</v>
      </c>
      <c r="G46" s="3">
        <f>300000</f>
        <v>300000</v>
      </c>
    </row>
    <row r="47" spans="1:7" ht="15.75" x14ac:dyDescent="0.25">
      <c r="A47" s="17" t="s">
        <v>16</v>
      </c>
      <c r="B47" s="12"/>
      <c r="C47" s="13">
        <v>800</v>
      </c>
      <c r="D47" s="4"/>
      <c r="E47" s="4"/>
      <c r="F47" s="3">
        <f>F49+F48</f>
        <v>53000</v>
      </c>
      <c r="G47" s="3">
        <f>G49+G48</f>
        <v>53000</v>
      </c>
    </row>
    <row r="48" spans="1:7" ht="15.75" x14ac:dyDescent="0.25">
      <c r="A48" s="17" t="s">
        <v>17</v>
      </c>
      <c r="B48" s="12" t="s">
        <v>32</v>
      </c>
      <c r="C48" s="13">
        <v>850</v>
      </c>
      <c r="D48" s="4">
        <v>1</v>
      </c>
      <c r="E48" s="4">
        <v>13</v>
      </c>
      <c r="F48" s="3">
        <v>38000</v>
      </c>
      <c r="G48" s="3">
        <v>38000</v>
      </c>
    </row>
    <row r="49" spans="1:8" ht="15.75" x14ac:dyDescent="0.25">
      <c r="A49" s="17" t="s">
        <v>17</v>
      </c>
      <c r="B49" s="12" t="s">
        <v>49</v>
      </c>
      <c r="C49" s="13">
        <v>850</v>
      </c>
      <c r="D49" s="4">
        <v>8</v>
      </c>
      <c r="E49" s="4">
        <v>1</v>
      </c>
      <c r="F49" s="3">
        <v>15000</v>
      </c>
      <c r="G49" s="3">
        <v>15000</v>
      </c>
    </row>
    <row r="50" spans="1:8" ht="47.25" x14ac:dyDescent="0.25">
      <c r="A50" s="18" t="s">
        <v>21</v>
      </c>
      <c r="B50" s="10"/>
      <c r="C50" s="11">
        <v>500</v>
      </c>
      <c r="D50" s="6"/>
      <c r="E50" s="6"/>
      <c r="F50" s="5">
        <f>F51</f>
        <v>1199450</v>
      </c>
      <c r="G50" s="5">
        <f>G51</f>
        <v>1251026.3500000001</v>
      </c>
    </row>
    <row r="51" spans="1:8" ht="32.25" customHeight="1" x14ac:dyDescent="0.25">
      <c r="A51" s="16" t="s">
        <v>9</v>
      </c>
      <c r="B51" s="12" t="s">
        <v>50</v>
      </c>
      <c r="C51" s="13">
        <v>100</v>
      </c>
      <c r="D51" s="4">
        <v>1</v>
      </c>
      <c r="E51" s="4">
        <v>6</v>
      </c>
      <c r="F51" s="3">
        <f>F52</f>
        <v>1199450</v>
      </c>
      <c r="G51" s="3">
        <f>G52</f>
        <v>1251026.3500000001</v>
      </c>
    </row>
    <row r="52" spans="1:8" ht="42.75" customHeight="1" x14ac:dyDescent="0.25">
      <c r="A52" s="16" t="s">
        <v>9</v>
      </c>
      <c r="B52" s="12" t="s">
        <v>50</v>
      </c>
      <c r="C52" s="13">
        <v>120</v>
      </c>
      <c r="D52" s="4">
        <v>1</v>
      </c>
      <c r="E52" s="4">
        <v>6</v>
      </c>
      <c r="F52" s="3">
        <v>1199450</v>
      </c>
      <c r="G52" s="3">
        <v>1251026.3500000001</v>
      </c>
    </row>
    <row r="53" spans="1:8" ht="15.75" x14ac:dyDescent="0.25">
      <c r="A53" s="20" t="s">
        <v>22</v>
      </c>
      <c r="B53" s="10"/>
      <c r="C53" s="11">
        <v>800</v>
      </c>
      <c r="D53" s="6"/>
      <c r="E53" s="6"/>
      <c r="F53" s="5">
        <f>F54</f>
        <v>200000</v>
      </c>
      <c r="G53" s="5">
        <f>G54</f>
        <v>200000</v>
      </c>
    </row>
    <row r="54" spans="1:8" ht="15.75" x14ac:dyDescent="0.25">
      <c r="A54" s="19" t="s">
        <v>23</v>
      </c>
      <c r="B54" s="12" t="s">
        <v>51</v>
      </c>
      <c r="C54" s="13">
        <v>800</v>
      </c>
      <c r="D54" s="4">
        <v>1</v>
      </c>
      <c r="E54" s="4">
        <v>11</v>
      </c>
      <c r="F54" s="3">
        <f>F55</f>
        <v>200000</v>
      </c>
      <c r="G54" s="3">
        <f>G55</f>
        <v>200000</v>
      </c>
    </row>
    <row r="55" spans="1:8" ht="15.75" x14ac:dyDescent="0.25">
      <c r="A55" s="19" t="s">
        <v>24</v>
      </c>
      <c r="B55" s="12" t="s">
        <v>51</v>
      </c>
      <c r="C55" s="13">
        <v>870</v>
      </c>
      <c r="D55" s="4">
        <v>1</v>
      </c>
      <c r="E55" s="4">
        <v>11</v>
      </c>
      <c r="F55" s="3">
        <v>200000</v>
      </c>
      <c r="G55" s="3">
        <v>200000</v>
      </c>
    </row>
    <row r="56" spans="1:8" s="21" customFormat="1" ht="15.75" x14ac:dyDescent="0.25">
      <c r="A56" s="22" t="s">
        <v>26</v>
      </c>
      <c r="B56" s="10" t="s">
        <v>52</v>
      </c>
      <c r="C56" s="11"/>
      <c r="D56" s="6"/>
      <c r="E56" s="6"/>
      <c r="F56" s="5">
        <v>1444655.1</v>
      </c>
      <c r="G56" s="5">
        <v>2038471.5</v>
      </c>
    </row>
    <row r="57" spans="1:8" ht="15.75" x14ac:dyDescent="0.25">
      <c r="A57" s="20" t="s">
        <v>25</v>
      </c>
      <c r="B57" s="10"/>
      <c r="C57" s="11"/>
      <c r="D57" s="6"/>
      <c r="E57" s="6"/>
      <c r="F57" s="5">
        <f>F10+F39+F50+F53+F56</f>
        <v>41275859.990000002</v>
      </c>
      <c r="G57" s="5">
        <f>G10+G39+G50+G53+G56</f>
        <v>40769429.950000003</v>
      </c>
      <c r="H57" s="21"/>
    </row>
  </sheetData>
  <mergeCells count="11">
    <mergeCell ref="E8:E9"/>
    <mergeCell ref="F8:G8"/>
    <mergeCell ref="F3:G3"/>
    <mergeCell ref="F4:G4"/>
    <mergeCell ref="A5:G5"/>
    <mergeCell ref="A6:G6"/>
    <mergeCell ref="F7:G7"/>
    <mergeCell ref="A8:A9"/>
    <mergeCell ref="B8:B9"/>
    <mergeCell ref="C8:C9"/>
    <mergeCell ref="D8:D9"/>
  </mergeCells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№8. Таблица 2 Рас</vt:lpstr>
      <vt:lpstr>'Приложение №8. Таблица 2 Рас'!Заголовки_для_печати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2019-11-18T04:40:52Z</cp:lastPrinted>
  <dcterms:created xsi:type="dcterms:W3CDTF">2016-10-26T09:25:54Z</dcterms:created>
  <dcterms:modified xsi:type="dcterms:W3CDTF">2019-11-21T08:33:45Z</dcterms:modified>
</cp:coreProperties>
</file>